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fra\Desktop\Evento B32\"/>
    </mc:Choice>
  </mc:AlternateContent>
  <xr:revisionPtr revIDLastSave="0" documentId="8_{736282F3-0370-432D-AEC0-A84DB6E5CC49}" xr6:coauthVersionLast="47" xr6:coauthVersionMax="47" xr10:uidLastSave="{00000000-0000-0000-0000-000000000000}"/>
  <bookViews>
    <workbookView xWindow="-108" yWindow="-108" windowWidth="23256" windowHeight="12576" tabRatio="903" firstSheet="4" activeTab="4" xr2:uid="{00000000-000D-0000-FFFF-FFFF00000000}"/>
  </bookViews>
  <sheets>
    <sheet name="A13T" sheetId="70" state="hidden" r:id="rId1"/>
    <sheet name="M1A" sheetId="59" state="hidden" r:id="rId2"/>
    <sheet name="T17 FL" sheetId="62" state="hidden" r:id="rId3"/>
    <sheet name="T15 MY21" sheetId="63" state="hidden" r:id="rId4"/>
    <sheet name="Tiggo 8 PRO PHEV" sheetId="87" r:id="rId5"/>
    <sheet name="MKSPEC" sheetId="65" state="hidden" r:id="rId6"/>
    <sheet name="T1A FINAL LIST" sheetId="74" state="hidden" r:id="rId7"/>
    <sheet name="Planilha4" sheetId="66" state="hidden" r:id="rId8"/>
  </sheets>
  <externalReferences>
    <externalReference r:id="rId9"/>
    <externalReference r:id="rId10"/>
  </externalReferences>
  <definedNames>
    <definedName name="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\\\\\\\\\\\\\\\\\\\\\\\\\\\\\\\\\\\\\\\\\\\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7AT1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8AT2_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8AT2_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9AT3_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9AT3_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localSheetId="6" hidden="1">'T1A FINAL LIST'!$A$2:$G$158</definedName>
    <definedName name="_xlnm._FilterDatabase" localSheetId="4" hidden="1">'Tiggo 8 PRO PHEV'!$B$79:$B$115</definedName>
    <definedName name="_xlnm._FilterDatabase" hidden="1">#REF!</definedName>
    <definedName name="_Key1" localSheetId="0" hidden="1">#REF!</definedName>
    <definedName name="_Key1" localSheetId="4" hidden="1">#REF!</definedName>
    <definedName name="_Key1" hidden="1">#REF!</definedName>
    <definedName name="_Key13" localSheetId="0" hidden="1">[1]resume!#REF!</definedName>
    <definedName name="_Key13" localSheetId="4" hidden="1">[1]resume!#REF!</definedName>
    <definedName name="_Key13" hidden="1">[1]resume!#REF!</definedName>
    <definedName name="_Key2" localSheetId="0" hidden="1">[1]resume!#REF!</definedName>
    <definedName name="_Key2" localSheetId="4" hidden="1">[1]resume!#REF!</definedName>
    <definedName name="_Key2" hidden="1">[1]resume!#REF!</definedName>
    <definedName name="_Key3" localSheetId="0" hidden="1">[1]resume!#REF!</definedName>
    <definedName name="_Key3" localSheetId="4" hidden="1">[1]resume!#REF!</definedName>
    <definedName name="_Key3" hidden="1">[1]resume!#REF!</definedName>
    <definedName name="_Key4" localSheetId="0" hidden="1">[1]resume!#REF!</definedName>
    <definedName name="_Key4" localSheetId="4" hidden="1">[1]resume!#REF!</definedName>
    <definedName name="_Key4" hidden="1">[1]resume!#REF!</definedName>
    <definedName name="_Key6" localSheetId="0" hidden="1">[2]WEIGHT!#REF!</definedName>
    <definedName name="_Key6" localSheetId="4" hidden="1">[2]WEIGHT!#REF!</definedName>
    <definedName name="_Key6" hidden="1">[2]WEIGHT!#REF!</definedName>
    <definedName name="_Key7" localSheetId="0" hidden="1">[2]WEIGHT!#REF!</definedName>
    <definedName name="_Key7" localSheetId="4" hidden="1">[2]WEIGHT!#REF!</definedName>
    <definedName name="_Key7" hidden="1">[2]WEIGHT!#REF!</definedName>
    <definedName name="_key8" localSheetId="0" hidden="1">[2]WEIGHT!#REF!</definedName>
    <definedName name="_key8" localSheetId="4" hidden="1">[2]WEIGHT!#REF!</definedName>
    <definedName name="_key8" hidden="1">[2]WEIGHT!#REF!</definedName>
    <definedName name="_key9" localSheetId="4" hidden="1">[2]WEIGHT!#REF!</definedName>
    <definedName name="_key9" hidden="1">[2]WEIGHT!#REF!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aa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ON" localSheetId="4" hidden="1">{#N/A,#N/A,TRUE,"일정"}</definedName>
    <definedName name="ACON" hidden="1">{#N/A,#N/A,TRUE,"일정"}</definedName>
    <definedName name="_xlnm.Print_Area" localSheetId="0">A13T!$B$2:$E$93</definedName>
    <definedName name="_xlnm.Print_Area" localSheetId="1">M1A!$B$2:$D$92</definedName>
    <definedName name="_xlnm.Print_Area" localSheetId="5">MKSPEC!$A$6:$L$514</definedName>
    <definedName name="_xlnm.Print_Area" localSheetId="3">'T15 MY21'!$B$2:$D$143</definedName>
    <definedName name="_xlnm.Print_Area" localSheetId="2">'T17 FL'!$B$2:$D$136</definedName>
    <definedName name="A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order" localSheetId="0">#REF!,#REF!,#REF!,#REF!,#REF!,#REF!</definedName>
    <definedName name="CAPA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afa" localSheetId="0" hidden="1">#REF!</definedName>
    <definedName name="dggafa" localSheetId="4" hidden="1">#REF!</definedName>
    <definedName name="dggafa" hidden="1">#REF!</definedName>
    <definedName name="dh" localSheetId="0" hidden="1">#REF!</definedName>
    <definedName name="dh" localSheetId="4" hidden="1">#REF!</definedName>
    <definedName name="dh" hidden="1">#REF!</definedName>
    <definedName name="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afd" localSheetId="4" hidden="1">{#N/A,#N/A,FALSE,"99 CK Pull-ahead";#N/A,#N/A,FALSE,"99 ST";#N/A,#N/A,FALSE,"99 ML ";#N/A,#N/A,FALSE,"99 GVAN ";#N/A,#N/A,FALSE,"99 MD (from 98)";#N/A,#N/A,FALSE,"99 MD";#N/A,#N/A,FALSE,"99 P"}</definedName>
    <definedName name="fdafd" hidden="1">{#N/A,#N/A,FALSE,"99 CK Pull-ahead";#N/A,#N/A,FALSE,"99 ST";#N/A,#N/A,FALSE,"99 ML ";#N/A,#N/A,FALSE,"99 GVAN ";#N/A,#N/A,FALSE,"99 MD (from 98)";#N/A,#N/A,FALSE,"99 MD";#N/A,#N/A,FALSE,"99 P"}</definedName>
    <definedName name="ffggdd" localSheetId="4" hidden="1">{#N/A,#N/A,FALSE,"99 CK Pull-ahead";#N/A,#N/A,FALSE,"99 ST";#N/A,#N/A,FALSE,"99 ML ";#N/A,#N/A,FALSE,"99 GVAN ";#N/A,#N/A,FALSE,"99 MD (from 98)";#N/A,#N/A,FALSE,"99 MD";#N/A,#N/A,FALSE,"99 P"}</definedName>
    <definedName name="ffggdd" hidden="1">{#N/A,#N/A,FALSE,"99 CK Pull-ahead";#N/A,#N/A,FALSE,"99 ST";#N/A,#N/A,FALSE,"99 ML ";#N/A,#N/A,FALSE,"99 GVAN ";#N/A,#N/A,FALSE,"99 MD (from 98)";#N/A,#N/A,FALSE,"99 MD";#N/A,#N/A,FALSE,"99 P"}</definedName>
    <definedName name="ghjgfj" localSheetId="0" hidden="1">#REF!</definedName>
    <definedName name="ghjgfj" localSheetId="4" hidden="1">#REF!</definedName>
    <definedName name="ghjgfj" hidden="1">#REF!</definedName>
    <definedName name="in" localSheetId="0" hidden="1">#REF!</definedName>
    <definedName name="in" localSheetId="4" hidden="1">#REF!</definedName>
    <definedName name="in" hidden="1">#REF!</definedName>
    <definedName name="jkbkjb" localSheetId="4" hidden="1">{#N/A,#N/A,FALSE,"99 CK Pull-ahead";#N/A,#N/A,FALSE,"99 ST";#N/A,#N/A,FALSE,"99 ML ";#N/A,#N/A,FALSE,"99 GVAN ";#N/A,#N/A,FALSE,"99 MD (from 98)";#N/A,#N/A,FALSE,"99 MD";#N/A,#N/A,FALSE,"99 P"}</definedName>
    <definedName name="jkbkjb" hidden="1">{#N/A,#N/A,FALSE,"99 CK Pull-ahead";#N/A,#N/A,FALSE,"99 ST";#N/A,#N/A,FALSE,"99 ML ";#N/A,#N/A,FALSE,"99 GVAN ";#N/A,#N/A,FALSE,"99 MD (from 98)";#N/A,#N/A,FALSE,"99 MD";#N/A,#N/A,FALSE,"99 P"}</definedName>
    <definedName name="Key" localSheetId="0" hidden="1">[2]WEIGHT!#REF!</definedName>
    <definedName name="Key" localSheetId="4" hidden="1">[2]WEIGHT!#REF!</definedName>
    <definedName name="Key" hidden="1">[2]WEIGHT!#REF!</definedName>
    <definedName name="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AYOU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localSheetId="4" hidden="1">{#N/A,#N/A,TRUE,"일정"}</definedName>
    <definedName name="MASTER" hidden="1">{#N/A,#N/A,TRUE,"일정"}</definedName>
    <definedName name="MMMMMMMMMMMMMMMM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MMMMMMMMMMMMMMM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icole_3" localSheetId="4" hidden="1">#REF!</definedName>
    <definedName name="nicole_3" hidden="1">#REF!</definedName>
    <definedName name="OO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JT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5">MKSPEC!$1:$6</definedName>
    <definedName name="VII.LAYOUT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ALL._.STATS." localSheetId="4" hidden="1">{#N/A,#N/A,FALSE,"99 CK Pull-ahead";#N/A,#N/A,FALSE,"99 ST";#N/A,#N/A,FALSE,"99 ML ";#N/A,#N/A,FALSE,"99 GVAN ";#N/A,#N/A,FALSE,"99 MD (from 98)";#N/A,#N/A,FALSE,"99 MD";#N/A,#N/A,FALSE,"99 P"}</definedName>
    <definedName name="wrn.ALL._.STATS." hidden="1">{#N/A,#N/A,FALSE,"99 CK Pull-ahead";#N/A,#N/A,FALSE,"99 ST";#N/A,#N/A,FALSE,"99 ML ";#N/A,#N/A,FALSE,"99 GVAN ";#N/A,#N/A,FALSE,"99 MD (from 98)";#N/A,#N/A,FALSE,"99 MD";#N/A,#N/A,FALSE,"99 P"}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rpo." localSheetId="4" hidden="1">{#N/A,#N/A,FALSE,"RPO_Code_Inquiry"}</definedName>
    <definedName name="wrn.rpo." hidden="1">{#N/A,#N/A,FALSE,"RPO_Code_Inquiry"}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ample._.Safety._.Charts._.All." localSheetId="4" hidden="1">{#N/A,#N/A,FALSE,"Plant Tot. Record";#N/A,#N/A,FALSE,"BT Tot. Record";#N/A,#N/A,FALSE,"Plant Lost Days";#N/A,#N/A,FALSE,"Top 5 Record";#N/A,#N/A,FALSE,"BT Lost Days";#N/A,#N/A,FALSE,"BT Top 5 Lost Days"}</definedName>
    <definedName name="wrn.Sample._.Safety._.Charts._.All." hidden="1">{#N/A,#N/A,FALSE,"Plant Tot. Record";#N/A,#N/A,FALSE,"BT Tot. Record";#N/A,#N/A,FALSE,"Plant Lost Days";#N/A,#N/A,FALSE,"Top 5 Record";#N/A,#N/A,FALSE,"BT Lost Days";#N/A,#N/A,FALSE,"BT Top 5 Lost Days"}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4" hidden="1">{#N/A,#N/A,TRUE,"일정"}</definedName>
    <definedName name="wrn.주간._.보고." hidden="1">{#N/A,#N/A,TRUE,"일정"}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xxxxxx" localSheetId="0" hidden="1">#REF!</definedName>
    <definedName name="xxxxxx" localSheetId="4" hidden="1">#REF!</definedName>
    <definedName name="xxxxxx" hidden="1">#REF!</definedName>
    <definedName name="yyy" localSheetId="4" hidden="1">{#N/A,#N/A,FALSE,"99 CK Pull-ahead";#N/A,#N/A,FALSE,"99 ST";#N/A,#N/A,FALSE,"99 ML ";#N/A,#N/A,FALSE,"99 GVAN ";#N/A,#N/A,FALSE,"99 MD (from 98)";#N/A,#N/A,FALSE,"99 MD";#N/A,#N/A,FALSE,"99 P"}</definedName>
    <definedName name="yyy" hidden="1">{#N/A,#N/A,FALSE,"99 CK Pull-ahead";#N/A,#N/A,FALSE,"99 ST";#N/A,#N/A,FALSE,"99 ML ";#N/A,#N/A,FALSE,"99 GVAN ";#N/A,#N/A,FALSE,"99 MD (from 98)";#N/A,#N/A,FALSE,"99 MD";#N/A,#N/A,FALSE,"99 P"}</definedName>
    <definedName name="yyyyyyy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yyyyyyy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_EB5C78FC_7E0D_454B_AA5A_D24A3621D369_.wvu.Cols" localSheetId="0" hidden="1">#REF!</definedName>
    <definedName name="Z_EB5C78FC_7E0D_454B_AA5A_D24A3621D369_.wvu.Cols" localSheetId="4" hidden="1">#REF!</definedName>
    <definedName name="Z_EB5C78FC_7E0D_454B_AA5A_D24A3621D369_.wvu.Cols" hidden="1">#REF!</definedName>
    <definedName name="Z_EB5C78FC_7E0D_454B_AA5A_D24A3621D369_.wvu.PrintArea" localSheetId="0" hidden="1">#REF!</definedName>
    <definedName name="Z_EB5C78FC_7E0D_454B_AA5A_D24A3621D369_.wvu.PrintArea" localSheetId="4" hidden="1">#REF!</definedName>
    <definedName name="Z_EB5C78FC_7E0D_454B_AA5A_D24A3621D369_.wvu.PrintArea" hidden="1">#REF!</definedName>
    <definedName name="Z_EB5C78FC_7E0D_454B_AA5A_D24A3621D369_.wvu.Rows" localSheetId="0" hidden="1">#REF!</definedName>
    <definedName name="Z_EB5C78FC_7E0D_454B_AA5A_D24A3621D369_.wvu.Rows" localSheetId="4" hidden="1">#REF!</definedName>
    <definedName name="Z_EB5C78FC_7E0D_454B_AA5A_D24A3621D369_.wvu.Rows" hidden="1">#REF!</definedName>
    <definedName name="기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ㄴ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미" localSheetId="4" hidden="1">{#N/A,#N/A,TRUE,"일정"}</definedName>
    <definedName name="미" hidden="1">{#N/A,#N/A,TRUE,"일정"}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ㅓ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ㅜㅜㅜㅜㅜㅜㅜ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ㅜㅜㅜㅜㅜ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的" localSheetId="0" hidden="1">[2]WEIGHT!#REF!</definedName>
    <definedName name="的" localSheetId="4" hidden="1">[2]WEIGHT!#REF!</definedName>
    <definedName name="的" hidden="1">[2]WEIGHT!#REF!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5" l="1"/>
  <c r="K9" i="65"/>
  <c r="J11" i="65"/>
  <c r="K11" i="65"/>
  <c r="J13" i="65"/>
  <c r="K13" i="65"/>
  <c r="J491" i="65"/>
  <c r="K491" i="65"/>
  <c r="F9" i="66" l="1"/>
  <c r="E10" i="66" l="1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F38" i="66"/>
  <c r="C9" i="65"/>
  <c r="D9" i="65"/>
  <c r="E9" i="65"/>
  <c r="C11" i="65"/>
  <c r="D11" i="65"/>
  <c r="E11" i="65"/>
  <c r="C13" i="65"/>
  <c r="D13" i="65"/>
  <c r="E13" i="65"/>
  <c r="D38" i="66" l="1"/>
  <c r="C38" i="66"/>
  <c r="D37" i="66"/>
  <c r="C37" i="66"/>
  <c r="D36" i="66"/>
  <c r="C36" i="66"/>
  <c r="D35" i="66"/>
  <c r="C35" i="66"/>
  <c r="D34" i="66"/>
  <c r="C34" i="66"/>
  <c r="D33" i="66"/>
  <c r="C33" i="66"/>
  <c r="D32" i="66"/>
  <c r="C32" i="66"/>
  <c r="D31" i="66"/>
  <c r="C31" i="66"/>
  <c r="D30" i="66"/>
  <c r="C30" i="66"/>
  <c r="D29" i="66"/>
  <c r="C29" i="66"/>
  <c r="D28" i="66"/>
  <c r="C28" i="66"/>
  <c r="D27" i="66"/>
  <c r="C27" i="66"/>
  <c r="D26" i="66"/>
  <c r="C26" i="66"/>
  <c r="D25" i="66"/>
  <c r="C25" i="66"/>
  <c r="D24" i="66"/>
  <c r="C24" i="66"/>
  <c r="C7" i="66" s="1"/>
  <c r="D23" i="66"/>
  <c r="C23" i="66"/>
  <c r="D22" i="66"/>
  <c r="C22" i="66"/>
  <c r="D21" i="66"/>
  <c r="C21" i="66"/>
  <c r="D20" i="66"/>
  <c r="C20" i="66"/>
  <c r="C8" i="66" s="1"/>
  <c r="D19" i="66"/>
  <c r="C19" i="66"/>
  <c r="D18" i="66"/>
  <c r="C18" i="66"/>
  <c r="D17" i="66"/>
  <c r="C17" i="66"/>
  <c r="D16" i="66"/>
  <c r="C16" i="66"/>
  <c r="D15" i="66"/>
  <c r="C15" i="66"/>
  <c r="D14" i="66"/>
  <c r="C14" i="66"/>
  <c r="D13" i="66"/>
  <c r="C13" i="66"/>
  <c r="D12" i="66"/>
  <c r="C12" i="66"/>
  <c r="D11" i="66"/>
  <c r="C11" i="66"/>
  <c r="D10" i="66"/>
  <c r="C10" i="66"/>
  <c r="D9" i="66"/>
  <c r="C9" i="66"/>
  <c r="F8" i="66"/>
  <c r="E8" i="66"/>
  <c r="F7" i="66"/>
  <c r="E7" i="66"/>
  <c r="F6" i="66"/>
  <c r="E6" i="66"/>
  <c r="C6" i="66"/>
  <c r="F5" i="66"/>
  <c r="E5" i="66"/>
  <c r="C5" i="66"/>
  <c r="M491" i="65"/>
  <c r="L491" i="65"/>
  <c r="I491" i="65"/>
  <c r="H491" i="65"/>
  <c r="G491" i="65"/>
  <c r="F491" i="65"/>
  <c r="E491" i="65"/>
  <c r="D491" i="65"/>
  <c r="C491" i="65"/>
  <c r="L13" i="65"/>
  <c r="I13" i="65"/>
  <c r="H13" i="65"/>
  <c r="G13" i="65"/>
  <c r="F13" i="65"/>
  <c r="L11" i="65"/>
  <c r="I11" i="65"/>
  <c r="H11" i="65"/>
  <c r="G11" i="65"/>
  <c r="F11" i="65"/>
  <c r="L9" i="65"/>
  <c r="I9" i="65"/>
  <c r="H9" i="65"/>
  <c r="G9" i="65"/>
  <c r="F9" i="65"/>
  <c r="D8" i="66" l="1"/>
  <c r="D6" i="66"/>
  <c r="D7" i="66"/>
  <c r="D5" i="66"/>
</calcChain>
</file>

<file path=xl/sharedStrings.xml><?xml version="1.0" encoding="utf-8"?>
<sst xmlns="http://schemas.openxmlformats.org/spreadsheetml/2006/main" count="7718" uniqueCount="1297">
  <si>
    <t>Ficha Técnica</t>
  </si>
  <si>
    <t>TIGGO 2</t>
  </si>
  <si>
    <t>MOTORIZAÇÃO</t>
  </si>
  <si>
    <t>Tipo</t>
  </si>
  <si>
    <t>1.5 VVT</t>
  </si>
  <si>
    <t>Número de cilindros</t>
  </si>
  <si>
    <t>4 em linha</t>
  </si>
  <si>
    <t xml:space="preserve">Nº de válvulas </t>
  </si>
  <si>
    <t>Potência máxima - cv</t>
  </si>
  <si>
    <t>115 Etanol / 110 Gasolina @ 6,000 rpm</t>
  </si>
  <si>
    <t>Torque máximo - kgfm</t>
  </si>
  <si>
    <t>14,9 Etanol /  13,8 Gasolina @ 2,700 rpm</t>
  </si>
  <si>
    <t>Injeção Eletrônica</t>
  </si>
  <si>
    <t>MPI (Multi Point Injection)</t>
  </si>
  <si>
    <t>Tipo de ignição</t>
  </si>
  <si>
    <t>Eletrônico</t>
  </si>
  <si>
    <t>Combustível</t>
  </si>
  <si>
    <t>Etanol / Gasolina</t>
  </si>
  <si>
    <t>SISTEMA DE TRANSMISSÃO</t>
  </si>
  <si>
    <t>Manual de 5 marchas / Automática de 4 marchas</t>
  </si>
  <si>
    <t xml:space="preserve">Tração </t>
  </si>
  <si>
    <t>Dianteira</t>
  </si>
  <si>
    <t>PESOS E CAPACIDADES</t>
  </si>
  <si>
    <t>Tanque de combustível</t>
  </si>
  <si>
    <t>50 l</t>
  </si>
  <si>
    <t xml:space="preserve">Porta malas </t>
  </si>
  <si>
    <t>420 l</t>
  </si>
  <si>
    <t>Número de Ocupantes</t>
  </si>
  <si>
    <t>Motorista + 4 Passageiros</t>
  </si>
  <si>
    <t xml:space="preserve">DIMENSÕES </t>
  </si>
  <si>
    <t>Comprimento do veículo</t>
  </si>
  <si>
    <t>Largura do veículo</t>
  </si>
  <si>
    <t>Altura do veículo (vazio)</t>
  </si>
  <si>
    <t>Distância entre-eixos</t>
  </si>
  <si>
    <t>SISTEMA DE DIREÇÃO</t>
  </si>
  <si>
    <t>Direção</t>
  </si>
  <si>
    <t>Hidráulica</t>
  </si>
  <si>
    <t>SUSPENSÃO</t>
  </si>
  <si>
    <t>Independente, com molas helicoidais e amortecedores pressurizados</t>
  </si>
  <si>
    <t>Traseira</t>
  </si>
  <si>
    <t>Barra de torção, com molas helicoidais e amortecedores pressurizados</t>
  </si>
  <si>
    <t>SISTEMA DE FREIOS</t>
  </si>
  <si>
    <t>Sistema de Freio Antitravamento (ABS) com Distribuição Eletrônica da Força (EBD)</t>
  </si>
  <si>
    <t>Dianteiro</t>
  </si>
  <si>
    <t>Discos ventilados</t>
  </si>
  <si>
    <t>Traseiro</t>
  </si>
  <si>
    <t>Discos solidos</t>
  </si>
  <si>
    <t>RODAS e PNEUS</t>
  </si>
  <si>
    <t>Pneus</t>
  </si>
  <si>
    <t>205/55 R16</t>
  </si>
  <si>
    <t>INTERIOR - CONFORTO / CONVENIÊNCIA</t>
  </si>
  <si>
    <t>VERSÃO</t>
  </si>
  <si>
    <t>LOOK (Manual)</t>
  </si>
  <si>
    <t>LOOK (Automático)</t>
  </si>
  <si>
    <t>ACT (Automático)</t>
  </si>
  <si>
    <t>4 alto-falantes</t>
  </si>
  <si>
    <t>●</t>
  </si>
  <si>
    <t>Ar condicionado</t>
  </si>
  <si>
    <t>-</t>
  </si>
  <si>
    <t>Ar condicionado eletrônico</t>
  </si>
  <si>
    <t xml:space="preserve">Assistente de subida </t>
  </si>
  <si>
    <t>Banco do motorista com regulagem de altura</t>
  </si>
  <si>
    <t>Banco traseiro bipartido 1/3 - 2/3</t>
  </si>
  <si>
    <t>Bluetooth</t>
  </si>
  <si>
    <t>Câmera traseira</t>
  </si>
  <si>
    <t>Computador de bordo</t>
  </si>
  <si>
    <t>Direção hidráulica</t>
  </si>
  <si>
    <t>Conexão USB</t>
  </si>
  <si>
    <t>Função ECO</t>
  </si>
  <si>
    <t>Indicador de troca de marchas</t>
  </si>
  <si>
    <t>Indicador de velocidade-limite</t>
  </si>
  <si>
    <t>Multimídia de 8" com Apple Car Play espelhamento de celulare Android</t>
  </si>
  <si>
    <t>Piloto automático</t>
  </si>
  <si>
    <t>Regulagem de altura do volante</t>
  </si>
  <si>
    <t>Retrovisores com ajuste elétrico</t>
  </si>
  <si>
    <t>Sensores de estacionamento traseiros</t>
  </si>
  <si>
    <t>Teto solar elétrico</t>
  </si>
  <si>
    <t>Tomada 12V</t>
  </si>
  <si>
    <t>Travamento central de portas e porta-malas com controle remoto</t>
  </si>
  <si>
    <t>Vidros elétricos dianteiros e traseiros</t>
  </si>
  <si>
    <t>Volante multifuncional</t>
  </si>
  <si>
    <t xml:space="preserve"> INTERIOR - BANCO</t>
  </si>
  <si>
    <t xml:space="preserve">Bancos em couro </t>
  </si>
  <si>
    <t xml:space="preserve">Bancos em tecido e couro </t>
  </si>
  <si>
    <t>Iluminação do porta-malas</t>
  </si>
  <si>
    <t>Para-sóis com espelho (motorista e passageiro)</t>
  </si>
  <si>
    <t>Porta-copos dianteiro/traseiro</t>
  </si>
  <si>
    <t>Volante revestido em couro</t>
  </si>
  <si>
    <t>EXTERIOR</t>
  </si>
  <si>
    <t>Aerofólio traseiro</t>
  </si>
  <si>
    <t>Desembaçador do vidro traseiro</t>
  </si>
  <si>
    <t>DRL - Luz diurna de rodagem</t>
  </si>
  <si>
    <t>Limpador/lavador do vidro traseiro</t>
  </si>
  <si>
    <t>Luz indicadora de direção nos retrovisores</t>
  </si>
  <si>
    <t>Rack de teto longitudinal</t>
  </si>
  <si>
    <t>Rodas de liga leve 16"</t>
  </si>
  <si>
    <t>Rodas de liga leve 16" polidas</t>
  </si>
  <si>
    <t>ITENS DE SEGURANÇA</t>
  </si>
  <si>
    <t>Airbag duplo frontal</t>
  </si>
  <si>
    <t>Apoio de cabeça central traseiro</t>
  </si>
  <si>
    <t>Aviso sonoro para cinto de segurança do motorista</t>
  </si>
  <si>
    <t>Aviso sonoro para cinto de segurança do passageiro</t>
  </si>
  <si>
    <t>Cintos de segurança dianteiros com regulagem de altura</t>
  </si>
  <si>
    <t xml:space="preserve">Cintos de segurança traseiros de 3 pontos (laterais e central) </t>
  </si>
  <si>
    <t>Controle de estabilidade (ESP)</t>
  </si>
  <si>
    <t xml:space="preserve">Controle de tração </t>
  </si>
  <si>
    <t>Freios ABS + EBD/Disco nas 4 rodas</t>
  </si>
  <si>
    <t>Imobilizador eletrônico do motor</t>
  </si>
  <si>
    <t>ISOFIX - fixação para cadeira de criança</t>
  </si>
  <si>
    <t>Luzes de neblina traseiras</t>
  </si>
  <si>
    <t>Sistema de alarme</t>
  </si>
  <si>
    <t>Sistema de monitoramento de pressão dos pneus</t>
  </si>
  <si>
    <t>ARRIZO 5</t>
  </si>
  <si>
    <t>1.5 VVT Turbo</t>
  </si>
  <si>
    <t>04 em linha</t>
  </si>
  <si>
    <t>150 Etanol / 147 Gasolina @ 6,000 rpm</t>
  </si>
  <si>
    <t>21,4 E/G @ 1,750 rpm</t>
  </si>
  <si>
    <t>CVT (9 Marchas simuladas)</t>
  </si>
  <si>
    <t xml:space="preserve">48 litros </t>
  </si>
  <si>
    <t>Porta malas</t>
  </si>
  <si>
    <t>430 litros</t>
  </si>
  <si>
    <t>4.532 mm</t>
  </si>
  <si>
    <t>1.814 mm</t>
  </si>
  <si>
    <t>1.487 mm</t>
  </si>
  <si>
    <t>2.650 mm</t>
  </si>
  <si>
    <t xml:space="preserve">Assistência elétrica progressiva </t>
  </si>
  <si>
    <t>205/55 R16 (RT)
205/50 R17 (RTS)</t>
  </si>
  <si>
    <t>RT</t>
  </si>
  <si>
    <t>RTS</t>
  </si>
  <si>
    <t>Acendimento Automático dos Faróis</t>
  </si>
  <si>
    <t>Abertura/travamento das portas e alarme por controle</t>
  </si>
  <si>
    <t>Banco traseiro com encosto rebatível</t>
  </si>
  <si>
    <t>Banco traseiro com descansa-braço central e porta copos</t>
  </si>
  <si>
    <t>Câmera traseira para estacionamento</t>
  </si>
  <si>
    <t>Comando de rádio no volante</t>
  </si>
  <si>
    <t>Controle elétrico para os retrovisores</t>
  </si>
  <si>
    <t>Direção elétrica</t>
  </si>
  <si>
    <t>Sensor de estacionamento traseiro</t>
  </si>
  <si>
    <t>Sistema auxiliar para partida em aclives</t>
  </si>
  <si>
    <t>Vidros elétricos nas 4 portas com fechamento remoto</t>
  </si>
  <si>
    <t>Volante com regulagem de altura</t>
  </si>
  <si>
    <t>Destravamento das portas por sensor de aproximação</t>
  </si>
  <si>
    <t>Acionamento do motor por botão</t>
  </si>
  <si>
    <t>Freio de estacionamento com acionamento eletrônico e função AUTO HOLD</t>
  </si>
  <si>
    <t>Multimídia de 7 polegadas com espelhamento de celular Android e Apple Car Play</t>
  </si>
  <si>
    <t>Viva-voz com sistema Bluetooth</t>
  </si>
  <si>
    <t>Computador de bordo para motorista com tela colorida de 3,5 polegadas</t>
  </si>
  <si>
    <t>Console central total com porta objetos e descansa braço dianteiro</t>
  </si>
  <si>
    <t>Para-sol com espelho do passageiro</t>
  </si>
  <si>
    <t>Revestimento dos bancos em tecido</t>
  </si>
  <si>
    <t>Revestimento dos bancos em couro ecológico com porta revistas</t>
  </si>
  <si>
    <t>Faróis com duplo refletor e guia de LED</t>
  </si>
  <si>
    <t>Faróis com ajuste elétrico de altura</t>
  </si>
  <si>
    <t>Lanterna traseira de neblina</t>
  </si>
  <si>
    <t>Lanternas traseiras com LED</t>
  </si>
  <si>
    <t>Lanternas indicadoras de direção nos retrovisores</t>
  </si>
  <si>
    <t>Moldura cromada nos vidros laterais</t>
  </si>
  <si>
    <t>Para-choques, espelhos e maçanetas na cor do veículo</t>
  </si>
  <si>
    <t>Rodas em Liga Aro 16"</t>
  </si>
  <si>
    <t>Rodas em Liga Aro 17" polidas</t>
  </si>
  <si>
    <t>Air-bags duplo frontal e indicador de cinto do motorista</t>
  </si>
  <si>
    <t>Air-bags laterais dianteiros e indicador de cinto do passageiro</t>
  </si>
  <si>
    <t>Air-bags de cortina</t>
  </si>
  <si>
    <t>Alças de segurança</t>
  </si>
  <si>
    <t>Cinto de 3 pontos e apoio de cabeça para os 5 ocupantes</t>
  </si>
  <si>
    <t>Controle eletrônico de estabilidade</t>
  </si>
  <si>
    <t>Controle eletrônico de tração</t>
  </si>
  <si>
    <t>Freio a disco nas 4 rodas com ABS e EBD</t>
  </si>
  <si>
    <t>Indicador de pressão e temperatura dos pneus</t>
  </si>
  <si>
    <t>Indicador de portas abertas / mal fechadas</t>
  </si>
  <si>
    <t>TIGGO 5x</t>
  </si>
  <si>
    <t>1.5 TCI</t>
  </si>
  <si>
    <t>150 Etanol / 147 Gasolina @ 5,500 rpm</t>
  </si>
  <si>
    <t>21,4 E/G @ 4,000 rpm</t>
  </si>
  <si>
    <t>DCT 6 marchas</t>
  </si>
  <si>
    <t>Relações de transmissão</t>
  </si>
  <si>
    <t>1ª 4,214</t>
  </si>
  <si>
    <t>2ª 2,238</t>
  </si>
  <si>
    <t>3ª 1,302</t>
  </si>
  <si>
    <t>4ª 1,021</t>
  </si>
  <si>
    <t>5ª 0,907</t>
  </si>
  <si>
    <t>6ª 0,702</t>
  </si>
  <si>
    <t>Ré 3,487</t>
  </si>
  <si>
    <t>57 litros</t>
  </si>
  <si>
    <t>340 litros</t>
  </si>
  <si>
    <t>4.338 mm</t>
  </si>
  <si>
    <t>1.830 mm</t>
  </si>
  <si>
    <t>1.645 mm</t>
  </si>
  <si>
    <t>2.630 mm</t>
  </si>
  <si>
    <t>Independente, tipo MacPherson, com molas helicoidais, braços inferiores e
amortecedores hidráulicos pressurizados com batente de suspensão em
poliuretano e barras estabilizadoras.</t>
  </si>
  <si>
    <t>Independente, tipo Multilink, com braços de controle, molas helicoidais,
amortecedores hidráulicos pressurizados com batente de suspensão em
poliuretano e barra estabilizadora.</t>
  </si>
  <si>
    <t>215/60R17 (T)
225/55R18 (TXS)</t>
  </si>
  <si>
    <t>T (C703)</t>
  </si>
  <si>
    <t>TXS (C753)</t>
  </si>
  <si>
    <t>Acabamento das portas com revestimento Premium</t>
  </si>
  <si>
    <t>Acabamento do teto em tecido</t>
  </si>
  <si>
    <t>Alavanca de câmbio automático com revestimento Premium</t>
  </si>
  <si>
    <t>Alças de segurança dianteira (LD) e traseiras</t>
  </si>
  <si>
    <t>Ar condicionado eletrônico manual</t>
  </si>
  <si>
    <t>Botão Start/Stop para partida sem chave</t>
  </si>
  <si>
    <t>Câmera de ré com guias dinâmicas de direção</t>
  </si>
  <si>
    <t>Câmera de visão 360°</t>
  </si>
  <si>
    <t>Central de entretenimento touch screen de 9", bluetooth, com Android Auto e Apple Car Play</t>
  </si>
  <si>
    <t>Coluna de direção regulável em altura (manual)</t>
  </si>
  <si>
    <t>Console central com porta-copos</t>
  </si>
  <si>
    <t>Console central com porta-objetos</t>
  </si>
  <si>
    <t>Console de teto com porta-óculos</t>
  </si>
  <si>
    <t>Controle elétrico de vidros com função antiesmagamento</t>
  </si>
  <si>
    <t>Cruise Control (Piloto Automático)</t>
  </si>
  <si>
    <t xml:space="preserve">Descansa-braço entre os bancos dianteiros </t>
  </si>
  <si>
    <t>Descansa-braço entre os bancos traseiros</t>
  </si>
  <si>
    <t>Descanso para pé (motorista)</t>
  </si>
  <si>
    <t>Drive mode select - ECO / SPORT</t>
  </si>
  <si>
    <t>Entrada dupla para USB</t>
  </si>
  <si>
    <t>Interruptor na porta do motorista com abertura e fechamento das portas</t>
  </si>
  <si>
    <t>Interruptores dos vidros iluminados</t>
  </si>
  <si>
    <t>Luz de aviso de manutenção programada</t>
  </si>
  <si>
    <t>Luz de leitura dianteira e no porta-malas</t>
  </si>
  <si>
    <t>Luz ambiente</t>
  </si>
  <si>
    <t>Painel de instrumentos 4.8" TFT LCD</t>
  </si>
  <si>
    <t>Para-sóis com espelho de vaidade para motorista e passageiro</t>
  </si>
  <si>
    <t>Porta copos / porta objetos</t>
  </si>
  <si>
    <t>Retrovisor interno dia/noite</t>
  </si>
  <si>
    <t>Sistema de som com 4 alto-falantes</t>
  </si>
  <si>
    <t>Sistema de som com 6 alto-falantes</t>
  </si>
  <si>
    <t>Smart Key com controle remoto de abertura/fechamento das portas e porta-malas</t>
  </si>
  <si>
    <t>Teto solar panorâmico fixo</t>
  </si>
  <si>
    <t>Tomada 12V no painel central</t>
  </si>
  <si>
    <t>Travamento das portas à distância (Keyless)</t>
  </si>
  <si>
    <t xml:space="preserve">Volante de 3 raios com revestimento Premium e controles do painel de instrumentos  e multimídia </t>
  </si>
  <si>
    <t>Banco motorista com 6 ajustes elétricos</t>
  </si>
  <si>
    <t xml:space="preserve">Banco motorista com regulagem lombar elétrica </t>
  </si>
  <si>
    <t>Banco motorista com 6 ajustes manuais</t>
  </si>
  <si>
    <t>Bancos com revestimento Premium na cor preta</t>
  </si>
  <si>
    <t>Bancos revestidos em tecido</t>
  </si>
  <si>
    <t>Bancos traseiros rebatíveis (60/40)</t>
  </si>
  <si>
    <t>Encostos de cabeça com regulagem de altura</t>
  </si>
  <si>
    <t>Encostos de cabeça em todos os bancos</t>
  </si>
  <si>
    <t>Faróis com acendimento automático</t>
  </si>
  <si>
    <t>Aerofólio traseiro estilizado (Sport) na cor do veículo</t>
  </si>
  <si>
    <t>Bagageiro no teto sem barras transversais</t>
  </si>
  <si>
    <t>Espelhos retrovisores externos com antiembaçante</t>
  </si>
  <si>
    <t>Faróis de uso diurno e posição em LED (DRL)</t>
  </si>
  <si>
    <t>Grade frontal com detalhes em cromado</t>
  </si>
  <si>
    <t>Lanterna traseira de neblina integrada</t>
  </si>
  <si>
    <t>Luzes de freio e brake light em LED</t>
  </si>
  <si>
    <t>Limpador / lavador elétrico do parabrisas</t>
  </si>
  <si>
    <t>Limpador / lavador elétrico do vidro traseiro</t>
  </si>
  <si>
    <t>Luz de cortesia: porta malas</t>
  </si>
  <si>
    <t>Luz de cortesia: soleiras</t>
  </si>
  <si>
    <t>Maçanetas na cor da carroceria</t>
  </si>
  <si>
    <t>Parachoques envolventes na cor da carroceria</t>
  </si>
  <si>
    <t>Porta-malas com abertura/fechamento remoto</t>
  </si>
  <si>
    <t>Retrovisores com aquecimento e controle interno elétrico</t>
  </si>
  <si>
    <t>Retrovisores externos com repetidores em LED</t>
  </si>
  <si>
    <t>Retrovisores externos na cor da carroceria</t>
  </si>
  <si>
    <t>Saída de escape simples</t>
  </si>
  <si>
    <t xml:space="preserve">ABS + Distribuição Eletrônica da Força (EBD) </t>
  </si>
  <si>
    <t>Airbag de cortina</t>
  </si>
  <si>
    <t>Airbag frontal para motorista e passageiro</t>
  </si>
  <si>
    <t>Airbag lateral para motorista e passageiro</t>
  </si>
  <si>
    <t>Alarme anti furto (periférico) com acionamento pela chave</t>
  </si>
  <si>
    <t>Assistente de Aclives (HAC)</t>
  </si>
  <si>
    <t>Aviso de cinto desatado (Motorista e passageiro)</t>
  </si>
  <si>
    <t>Aviso sonoro para excesso de velocidade (programável)</t>
  </si>
  <si>
    <t>Célula de sobrevivência</t>
  </si>
  <si>
    <t>Cintos de segurança dianteiros com pré-tensionadores</t>
  </si>
  <si>
    <t>Cintos de segurança dianteiros de 3 pontos retráteis com regulagem de altura</t>
  </si>
  <si>
    <t>Cintos de segurança traseiros de 3 pontos retráteis</t>
  </si>
  <si>
    <t>Coluna da direção retrátil</t>
  </si>
  <si>
    <t>Controle Eletrônico de Estabilidade (ESC)</t>
  </si>
  <si>
    <t>Estepe temporário de emergência - T125/80D15</t>
  </si>
  <si>
    <t>Freio de estacionamento com acionamento eletrônico (EPB)</t>
  </si>
  <si>
    <t>Sistema de Controle de Tração (TCS)</t>
  </si>
  <si>
    <t>Sistema de monitoramento de pressão nos pneus (TPMS)</t>
  </si>
  <si>
    <t>Sistema ISOFIX de fixação de cadeirinha infantil na base do assento traseiro e ancoragem
na parte superior</t>
  </si>
  <si>
    <t>Travas de segurança para crianças na porta traseira</t>
  </si>
  <si>
    <t>Travas elétricas com comando centralizado</t>
  </si>
  <si>
    <t>TIGGO 7</t>
  </si>
  <si>
    <t xml:space="preserve">57 litros </t>
  </si>
  <si>
    <t>414 litros</t>
  </si>
  <si>
    <t>4.432 mm</t>
  </si>
  <si>
    <t>1.837 mm</t>
  </si>
  <si>
    <t>1.670 mm</t>
  </si>
  <si>
    <t>Distância entre eixos</t>
  </si>
  <si>
    <t>2.670 mm</t>
  </si>
  <si>
    <t>225/65 R17</t>
  </si>
  <si>
    <t>225/60 R18</t>
  </si>
  <si>
    <t>T (C503)</t>
  </si>
  <si>
    <t>TXS (C553)</t>
  </si>
  <si>
    <t>Ar condicionado dual zone</t>
  </si>
  <si>
    <t>Saída ar condicionado para os bancos traseiros</t>
  </si>
  <si>
    <t>Central de entretenimento touch screen de 9", bluetooth,  Espelhamento Android e Apple Car Play</t>
  </si>
  <si>
    <t>Central de entretenimento touch screen de 9", bluetooth,  Android Auto e Apple Car Play</t>
  </si>
  <si>
    <t>Console central dianteiro</t>
  </si>
  <si>
    <t>Console central traseiro com porta-copos</t>
  </si>
  <si>
    <t>Controle elétrico de vidros com função ante esmagamento</t>
  </si>
  <si>
    <t>Drive mode select - SPORT / ECO</t>
  </si>
  <si>
    <t>Entradas USB 1 no console central / 1 no compartimento do apoio de braço</t>
  </si>
  <si>
    <t>Entradas USB 1 no console central / 1 no compartimento do apoio de braço / 2 na parte traseira</t>
  </si>
  <si>
    <t>Luz de leitura</t>
  </si>
  <si>
    <t>Luz ambiente central</t>
  </si>
  <si>
    <t>Para-sóis com espelho para motorista e passageiro com iluminação embutida</t>
  </si>
  <si>
    <t>Sensor de estacionamento dianteiro</t>
  </si>
  <si>
    <t>Chave com controle remoto de abertura/fechamento(keyless) das portas e porta-malas</t>
  </si>
  <si>
    <t>Teto solar panorâmico elétrico</t>
  </si>
  <si>
    <t>Abertura e fechamento das portas à distância (Keyless)</t>
  </si>
  <si>
    <t>Volante de 3 raios multi funcional com revestimento Premium</t>
  </si>
  <si>
    <t>Bancos dianteiros com aquecimento</t>
  </si>
  <si>
    <t>Banco do motorista com 6 ajustes elétrico</t>
  </si>
  <si>
    <t>Banco traseiro com apoio de braço central</t>
  </si>
  <si>
    <t>Acabamento interior na cor preta</t>
  </si>
  <si>
    <t xml:space="preserve">Barras longitudinais no teto </t>
  </si>
  <si>
    <t>Espelhos retrovisores externos com ante embaçante</t>
  </si>
  <si>
    <t>Faróis halógenos</t>
  </si>
  <si>
    <t>Faróis com temporizador</t>
  </si>
  <si>
    <t>Faróis de neblina</t>
  </si>
  <si>
    <t>Faróis de diurno e posição em LED</t>
  </si>
  <si>
    <t>Lanternas traseiras, luzes de freio e brake light em LED</t>
  </si>
  <si>
    <t>Limpador / lavador elétrico do para-brisas</t>
  </si>
  <si>
    <t>Luz de cortesia no porta malas</t>
  </si>
  <si>
    <t>Moldura da caixa de rodas pintada de preto</t>
  </si>
  <si>
    <t>Para-choques envolventes na cor da carroceria com detalhes em preto</t>
  </si>
  <si>
    <t>Rebatimento elétrico dos retrovisores</t>
  </si>
  <si>
    <t>Retrovisores externos com setas em LED</t>
  </si>
  <si>
    <t>Alarme ante furto (periférico) com acionamento pela chave</t>
  </si>
  <si>
    <t>Assistente de Freios (EBA)</t>
  </si>
  <si>
    <t>Aviso sonoro para excesso de velocidade</t>
  </si>
  <si>
    <t>Estepe temporário de emergência - T125/80R17</t>
  </si>
  <si>
    <t>Sistema ISOFIX de fixação de cadeirinha infantil na base do assento traseiro e ancoragem na parte superior</t>
  </si>
  <si>
    <t>Potência máxima - c.v.</t>
  </si>
  <si>
    <t>Sistema de Freio com Antitravamento (ABS) e  Distribuição Eletrônica da Força (EBD)</t>
  </si>
  <si>
    <t>225/55 R18</t>
  </si>
  <si>
    <t>Faróis diurnos em LED</t>
  </si>
  <si>
    <t>Cintos de segurança dianteiros de 3 pontos com regulagem de altura</t>
  </si>
  <si>
    <t>Gasolina</t>
  </si>
  <si>
    <t>Rodas de Liga Leve Diamantadas</t>
  </si>
  <si>
    <t>18"</t>
  </si>
  <si>
    <t>Abertura do porta malas por sensor de aproximação</t>
  </si>
  <si>
    <t>Banco do passageiro dianteiro com 4 ajustes elétricos</t>
  </si>
  <si>
    <t>Sistema de alerta de abertura das portas (DOW)</t>
  </si>
  <si>
    <t>Sistema de monitoramento de ponto cego (BSD)</t>
  </si>
  <si>
    <t>Motorista + 6 Passageiros</t>
  </si>
  <si>
    <t>1.860 mm</t>
  </si>
  <si>
    <t>2.710 mm</t>
  </si>
  <si>
    <t>235/55 R18</t>
  </si>
  <si>
    <t>8 Alto falantes</t>
  </si>
  <si>
    <t>Apoio de copo na porta</t>
  </si>
  <si>
    <t>Assistente de saída em  Aclives (HHC)</t>
  </si>
  <si>
    <t>Controle elétrico de vidros one-touch para abrir e fechar com ante esmagamento</t>
  </si>
  <si>
    <t>Controle eletrônico de descida (HDC)</t>
  </si>
  <si>
    <t>Direção elétrica (EPS)</t>
  </si>
  <si>
    <t>Entrada USB na primeira e segunda fileira</t>
  </si>
  <si>
    <t xml:space="preserve">Luz de cortesia nas 3 fileiras de bancos </t>
  </si>
  <si>
    <t>Modo de condução - SPORT/ECO</t>
  </si>
  <si>
    <t>Porta óculos</t>
  </si>
  <si>
    <t>Rebatimento elétrico dos retrovisores externos</t>
  </si>
  <si>
    <t>Retrovisor interno eletrocrômico</t>
  </si>
  <si>
    <t>Retrovisores externos com controle interno elétrico</t>
  </si>
  <si>
    <t>Saída de ar condicionado para segunda fileira</t>
  </si>
  <si>
    <t>Teto solar Panorâmico</t>
  </si>
  <si>
    <t>Console central frontal com apoio de braço</t>
  </si>
  <si>
    <t>Quebra sol com espelho para motorista e passageiro dianteiro</t>
  </si>
  <si>
    <t>Segunda fileira de bancos 60/40 rebatíveis</t>
  </si>
  <si>
    <t>Segunda fileira de bancos com apoio de braço</t>
  </si>
  <si>
    <t>Terceira fileira de bancos  50/50 rebatíveis</t>
  </si>
  <si>
    <t xml:space="preserve">Ajuste elétrico dos faróis </t>
  </si>
  <si>
    <t>Detalhes cromados</t>
  </si>
  <si>
    <t>Luzes de rodagem diurna (DRL) em LED</t>
  </si>
  <si>
    <t>Para choques, maçanetas e espelhos retrovisores na cor do veiculo</t>
  </si>
  <si>
    <t>Rack no teto</t>
  </si>
  <si>
    <t>Saídas de escapamento cromada</t>
  </si>
  <si>
    <t>Shark antena</t>
  </si>
  <si>
    <t>Spoiler Traseiro</t>
  </si>
  <si>
    <t>Airbag lateral para motorista e passageiro Dianteiro</t>
  </si>
  <si>
    <t>Alça de segurança na primeira, segunda e terceira fileira de bancos</t>
  </si>
  <si>
    <t>Aviso de cinto desatado (Motorista e Passageiro dianteiro)</t>
  </si>
  <si>
    <t>Aviso sonoro para excesso de velocidade, ajustável manualmente</t>
  </si>
  <si>
    <t>Cintos de segurança de 3 pontos em todos os assentos</t>
  </si>
  <si>
    <t>Função AUTO HOLD</t>
  </si>
  <si>
    <t>Sistema immobilizer</t>
  </si>
  <si>
    <t xml:space="preserve">Sistema ISOFIX de fixação </t>
  </si>
  <si>
    <t>Piloto Automático Adaptativo (ACC)</t>
  </si>
  <si>
    <t>Alerta de Colisão Frontal (FCW)</t>
  </si>
  <si>
    <t>Sistema de frenagem automática emergencial , Pedestres e Bicicleta (AEB)</t>
  </si>
  <si>
    <t>Assistencia de Congestionamento (TJA)</t>
  </si>
  <si>
    <t>Assistencia de Condução Integrada (ICA)</t>
  </si>
  <si>
    <t>Comutação automática do fárol alto (IHC)</t>
  </si>
  <si>
    <t>Aviso de saída de faixa (LDW)</t>
  </si>
  <si>
    <t>Peso em ordem de marcha (kg)</t>
  </si>
  <si>
    <t>Carga útil (kg)</t>
  </si>
  <si>
    <t>Entrada USB</t>
  </si>
  <si>
    <t>X</t>
  </si>
  <si>
    <t>Distância entre eixos (mm)</t>
  </si>
  <si>
    <t>Bancos dianteiros com porta revistas</t>
  </si>
  <si>
    <t>Faróis com guia de LED</t>
  </si>
  <si>
    <t>Sistema Start/Stop</t>
  </si>
  <si>
    <t>MPI (Mult Point Injection)</t>
  </si>
  <si>
    <t>Farois de Neblina em LED</t>
  </si>
  <si>
    <t>Limpador de para brisa automático (sensor de chuva)</t>
  </si>
  <si>
    <t>1.5L TCI</t>
  </si>
  <si>
    <t>Motores Elétricos</t>
  </si>
  <si>
    <t>Potência elétrica máxima - c.v.</t>
  </si>
  <si>
    <t>Potência máxima combinada - cv</t>
  </si>
  <si>
    <t>Torque máximo combinado - kgfm</t>
  </si>
  <si>
    <t>DHT</t>
  </si>
  <si>
    <t>889 litros</t>
  </si>
  <si>
    <t xml:space="preserve">4.722 mm </t>
  </si>
  <si>
    <t>1.747 mm</t>
  </si>
  <si>
    <t>CONFORTO / CONVENIÊNCIA</t>
  </si>
  <si>
    <t>Carregador de celular(Wireless) com compartimento para apoiar o celular</t>
  </si>
  <si>
    <t>Controle do ar condicionado com tela LCD colorida 8"</t>
  </si>
  <si>
    <t>Filtro N95 para o ar condicionado</t>
  </si>
  <si>
    <t>Parabrisa frontal com descongelamento/desenbaçamento automático</t>
  </si>
  <si>
    <t>Saída de a/c para o porta-luvas</t>
  </si>
  <si>
    <t>Seletor de modo de condução (EV Normal / HEV Normal / HEV Sport)</t>
  </si>
  <si>
    <t>Sistema de som premium Sony</t>
  </si>
  <si>
    <t>Tela integrada painel de instrumentos e multimídia - 24.6"</t>
  </si>
  <si>
    <t>Volante com revestimento em couro, multi funcional e com ajuste manual de altura e profundidade</t>
  </si>
  <si>
    <t xml:space="preserve"> INTERIOR/BANCO</t>
  </si>
  <si>
    <t>Banco do motorista com ajuste elétrico (6 direções) e ajuste lombar (4 direções), com memória</t>
  </si>
  <si>
    <t>Banco do motorista com função benvindo</t>
  </si>
  <si>
    <t>Banco do passageiro com controles adicionais elétricos ao alcance do motorista (boss key)</t>
  </si>
  <si>
    <t>Bancos dianteiros ventilados/ aquecidos</t>
  </si>
  <si>
    <t>Bancos e encostos de cabeça Extra Comfort</t>
  </si>
  <si>
    <t>Espelhos retrovisores externos elétricos com rebatimento automático e memória</t>
  </si>
  <si>
    <t>Indicadores externos de direção dinâmicos</t>
  </si>
  <si>
    <t>Lanterna traseira em LED</t>
  </si>
  <si>
    <t>Sistema de Faróis em Full LED</t>
  </si>
  <si>
    <t>Alerta de Colisão Traseira (RCTA)</t>
  </si>
  <si>
    <t>Assistencia de Prevenção de saída de faixa  (LDP)</t>
  </si>
  <si>
    <t>Faróis dianteiros adaptativos (AFS)</t>
  </si>
  <si>
    <t>Kit Reparo para pneus</t>
  </si>
  <si>
    <t>Comparativo de Equipamentos e Dados Técnicos</t>
  </si>
  <si>
    <t/>
  </si>
  <si>
    <t>CHERY ARRIZO 5 1.5 RT TURBO FLEX Aut. 4-P Bi-combustível (G/A) 2021 - 03/2020</t>
  </si>
  <si>
    <t>CHERY ARRIZO 5 1.5 RTS TURBO FLEX Aut. 4-P Bi-combustível (G/A) 2021 - 03/2020</t>
  </si>
  <si>
    <t>CHERY TIGGO 2 1.5 ACT 16V FLEX Aut. 5-P Bi-combustível (G/A) 2020 - 01/2020</t>
  </si>
  <si>
    <t>CHERY TIGGO 2 1.5 LOOK 16V FLEX 5-P Bi-combustível (G/A) 2020 - 01/2020</t>
  </si>
  <si>
    <t>CHERY TIGGO 2 1.5 LOOK 16V FLEX Aut. 5-P Bi-combustível (G/A) 2020 - 01/2020</t>
  </si>
  <si>
    <t>CHERY TIGGO 5X 1.5 T FLEX Aut. 5-P Bi-combustível (G/A) 2021 - 02/2020 (**)</t>
  </si>
  <si>
    <t>CHERY TIGGO 5X 1.5 TXS FLEX Aut. 5-P Bi-combustível (G/A) 2021 - 02/2020 (**)</t>
  </si>
  <si>
    <t>CHERY TIGGO 7 1.5 T FLEX Aut. 5-P Bi-combustível (G/A) 2020 - 02/2019 (**)</t>
  </si>
  <si>
    <t>CHERY TIGGO 7 1.5 TXS FLEX Aut. 5-P Bi-combustível (G/A) 2020 - 02/2019 (**)</t>
  </si>
  <si>
    <t>CHERY TIGGO 7 1.5 TXS FLEX Aut. 5-P Bi-combustível (G/A) 2021 - 01/2020 (**)</t>
  </si>
  <si>
    <t>Preço</t>
  </si>
  <si>
    <t>Taxa moeda</t>
  </si>
  <si>
    <t>Preço (R$)</t>
  </si>
  <si>
    <t>Fator de ajuste</t>
  </si>
  <si>
    <t>Preço final (R$)</t>
  </si>
  <si>
    <t xml:space="preserve"> </t>
  </si>
  <si>
    <t>Equipamentos</t>
  </si>
  <si>
    <t>Para-choque dianteiro envolvente</t>
  </si>
  <si>
    <t>Para-choque dianteiro na cor do veículo</t>
  </si>
  <si>
    <t>Para-choque dianteiro com friso em cor especial</t>
  </si>
  <si>
    <t>Para-choque dianteiro com friso cromado</t>
  </si>
  <si>
    <t>Para-choque dianteiro com inserto</t>
  </si>
  <si>
    <t>Para-choque dianteiro com aplique off-road</t>
  </si>
  <si>
    <t>Para-choque dianteiro com spoiler integrado</t>
  </si>
  <si>
    <t>Protetor do cárter</t>
  </si>
  <si>
    <t>Gancho para reboque dianteiro</t>
  </si>
  <si>
    <t>Lanternas indicadoras de direção fumê</t>
  </si>
  <si>
    <t>Lanternas indicadoras de direção ao lado dos faróis</t>
  </si>
  <si>
    <t>Lanternas indicadoras de direção nas laterais</t>
  </si>
  <si>
    <t>Faróis com duplo refletor</t>
  </si>
  <si>
    <t>Faróis com máscara negra</t>
  </si>
  <si>
    <t>Faróis auxiliares para curva</t>
  </si>
  <si>
    <t>Faróis com acendimento fotosensitivo</t>
  </si>
  <si>
    <t>Grade dianteira em preto</t>
  </si>
  <si>
    <t>Grade dianteira em black piano</t>
  </si>
  <si>
    <t>Grade dianteira com detalhes em cor especial</t>
  </si>
  <si>
    <t>Grade dianteira com detalhes em black piano</t>
  </si>
  <si>
    <t>Grade dianteira com detalhes cromados</t>
  </si>
  <si>
    <t>Grade dianteira inferior com detalhes em cor especial</t>
  </si>
  <si>
    <t>Antena no teto</t>
  </si>
  <si>
    <t>Antena estilo barbatana de tubarão</t>
  </si>
  <si>
    <t>Antena no para-brisas</t>
  </si>
  <si>
    <t>Antena no desembaçador do vidro traseiro</t>
  </si>
  <si>
    <t>Esguicho duplo para lavagem do para-brisas</t>
  </si>
  <si>
    <t>Vidros verdes</t>
  </si>
  <si>
    <t>Para-brisas degradée</t>
  </si>
  <si>
    <t>Teto solar retratil/basculável elétrico</t>
  </si>
  <si>
    <t>Teto solar panorâmico</t>
  </si>
  <si>
    <t>Teto panorâmico em vidro (fixo)</t>
  </si>
  <si>
    <t>Bagageiro no teto cromado / alumínio</t>
  </si>
  <si>
    <t>Calha do teto embutida</t>
  </si>
  <si>
    <t>Pneus sem câmara (inativo desde 01/01/2018)</t>
  </si>
  <si>
    <t>Aros de roda em liga leve diamantados</t>
  </si>
  <si>
    <t>Aros de roda em liga leve 16"</t>
  </si>
  <si>
    <t>Aros de roda em liga leve 17"</t>
  </si>
  <si>
    <t>Aros de roda em liga leve 18"</t>
  </si>
  <si>
    <t>Moldura na caixa de rodas</t>
  </si>
  <si>
    <t>Moldura na caixa de rodas na cor do veículo</t>
  </si>
  <si>
    <t>Moldura na caixa de rodas em cor especial</t>
  </si>
  <si>
    <t>Soleira estilizada na cor do veículo</t>
  </si>
  <si>
    <t>Soleira com moldura</t>
  </si>
  <si>
    <t>Soleira com moldura na cor do veículo</t>
  </si>
  <si>
    <t>Soleira com moldura em cor especial</t>
  </si>
  <si>
    <t>Friso estreito entre eixos</t>
  </si>
  <si>
    <t>Friso largo entre eixos</t>
  </si>
  <si>
    <t>Frisos cromados</t>
  </si>
  <si>
    <t>Moldura entre eixos</t>
  </si>
  <si>
    <t>Entradas laterais de ar na carroceria</t>
  </si>
  <si>
    <t>Maçaneta das portas com fechadura incorporada</t>
  </si>
  <si>
    <t>Maçaneta das portas na cor do veículo</t>
  </si>
  <si>
    <t>Maçaneta das portas cromada</t>
  </si>
  <si>
    <t>Maçaneta das portas com detalhes cromados</t>
  </si>
  <si>
    <t>Portinhola de acesso ao tanque de combustível</t>
  </si>
  <si>
    <t>Espelhos retrovisores integrados</t>
  </si>
  <si>
    <t>Espelhos retrovisores externos rebatíveis eletronicamente</t>
  </si>
  <si>
    <t>Carcaça dos retrovisores na cor do veículo</t>
  </si>
  <si>
    <t>Coluna "A" com cobertura</t>
  </si>
  <si>
    <t>Coluna "B" com cobertura</t>
  </si>
  <si>
    <t>Coluna "C" com cobertura</t>
  </si>
  <si>
    <t>Moldura inferior no contorno dos vidros laterais cromada</t>
  </si>
  <si>
    <t>Saída de escape dupla</t>
  </si>
  <si>
    <t>Ponteira de escape cromada</t>
  </si>
  <si>
    <t>Gancho para reboque traseiro</t>
  </si>
  <si>
    <t>Para-choque traseiro envolvente</t>
  </si>
  <si>
    <t>Para-choque traseiro na cor do veículo</t>
  </si>
  <si>
    <t>Para-choque traseiro com friso em cor especial</t>
  </si>
  <si>
    <t>Para-choque traseiro com friso cromado</t>
  </si>
  <si>
    <t>Para-choque traseiro com spoiler integrado</t>
  </si>
  <si>
    <t>Para-choque traseiro com aplique off-road</t>
  </si>
  <si>
    <t>Para-choque traseiro com difusor de ar</t>
  </si>
  <si>
    <t>Câmera na parte frontal do veículo</t>
  </si>
  <si>
    <t>Câmera nos retrovisores externos</t>
  </si>
  <si>
    <t>Câmeras periféricas (visão de 360º)</t>
  </si>
  <si>
    <t>Sistema auxiliar de estacionamento com guias</t>
  </si>
  <si>
    <t>Lanterna traseira fumê</t>
  </si>
  <si>
    <t>Lanterna traseira de neblina isolada</t>
  </si>
  <si>
    <t>Detalhe na tampa do porta-malas na cor do veículo</t>
  </si>
  <si>
    <t>Detalhe na tampa do porta-malas cromado</t>
  </si>
  <si>
    <t>Aerofólio traseiro estilizado na cor do veículo</t>
  </si>
  <si>
    <t>Aerofólio traseiro na cor do veículo</t>
  </si>
  <si>
    <t>Aerofólio traseiro em cor especial</t>
  </si>
  <si>
    <t>O</t>
  </si>
  <si>
    <t>Aerofólio traseiro com detalhe em black piano</t>
  </si>
  <si>
    <t>Teto pintado em cor especial</t>
  </si>
  <si>
    <t>Brake light</t>
  </si>
  <si>
    <t>Brake light integrado ao aerofólio traseiro</t>
  </si>
  <si>
    <t>Pintura externa sólida</t>
  </si>
  <si>
    <t>Pintura externa metálica</t>
  </si>
  <si>
    <t>Pintura externa perolizada</t>
  </si>
  <si>
    <t>Pintura externa em dois tons</t>
  </si>
  <si>
    <t>Painel espumado</t>
  </si>
  <si>
    <t>Painel com porta-objetos</t>
  </si>
  <si>
    <t>Painel revestido em couro sintético</t>
  </si>
  <si>
    <t>Painel com detalhes em cor especial</t>
  </si>
  <si>
    <t>Painel com detalhes em plástico padrão alumínio</t>
  </si>
  <si>
    <t>Painel com detalhes em black piano</t>
  </si>
  <si>
    <t>Painel com detalhes cromados</t>
  </si>
  <si>
    <t>Volante espumado (inativo desde 01/01/2019)</t>
  </si>
  <si>
    <t>Volante com detalhes em plástico padrão alumínio</t>
  </si>
  <si>
    <t>Volante com detalhes em black piano</t>
  </si>
  <si>
    <t>Volante com detalhes cromados</t>
  </si>
  <si>
    <t>Buzina simples</t>
  </si>
  <si>
    <t>Acionamento da buzina no volante de direção</t>
  </si>
  <si>
    <t>Saída de ar central dupla</t>
  </si>
  <si>
    <t>Saídas de ar laterais</t>
  </si>
  <si>
    <t>Extensão traseira para ventilação / ar condicionado</t>
  </si>
  <si>
    <t>Ventilação forçada com 4 velocidades</t>
  </si>
  <si>
    <t>Ventilação forçada com 7 velocidades</t>
  </si>
  <si>
    <t>Aquecimento interno</t>
  </si>
  <si>
    <t>Ar condicionado automático com controles individuais LD / LE (2 zonas)</t>
  </si>
  <si>
    <t>Ar condicionado com recirculador automático</t>
  </si>
  <si>
    <t>Ar condicionado com filtro de poeira e pólen</t>
  </si>
  <si>
    <t>Acendedor de cigarros</t>
  </si>
  <si>
    <t>Velocímetro até 220 km/h</t>
  </si>
  <si>
    <t>Velocímetro digital</t>
  </si>
  <si>
    <t>Hodômetro digital</t>
  </si>
  <si>
    <t>Hodômetro parcial digital</t>
  </si>
  <si>
    <t>Agenda</t>
  </si>
  <si>
    <t>Tacômetro</t>
  </si>
  <si>
    <t>Econômetro digital</t>
  </si>
  <si>
    <t>Relógio de horas digital</t>
  </si>
  <si>
    <t>Painel de instrumentos com fundo preto</t>
  </si>
  <si>
    <t>Indicador da próxima revisão</t>
  </si>
  <si>
    <t>Indicador de temperatura da água luminoso</t>
  </si>
  <si>
    <t>Indicador de temperatura da água digital</t>
  </si>
  <si>
    <t>Indicador de pressão do óleo</t>
  </si>
  <si>
    <t>Indicador do nível de combustível digital</t>
  </si>
  <si>
    <t>Indicador de baixo nível de combustível</t>
  </si>
  <si>
    <t>Indicador para troca de marchas de forma econômica</t>
  </si>
  <si>
    <t>Indicador de baixa pressão nos pneus</t>
  </si>
  <si>
    <t>Indicador de pressão dos pneus gradual</t>
  </si>
  <si>
    <t>Indicador da temperatura dos pneus</t>
  </si>
  <si>
    <t>Indicador do cinto de segurança LE destravado</t>
  </si>
  <si>
    <t>Indicador do cinto de segurança LD destravado</t>
  </si>
  <si>
    <t>Indicador do controle de tração</t>
  </si>
  <si>
    <t>Indicador de porta-malas aberto / mal fechado</t>
  </si>
  <si>
    <t>Indicador do capô aberto / mal fechado</t>
  </si>
  <si>
    <t>Indicador de cansaço para o motorista</t>
  </si>
  <si>
    <t>Check control</t>
  </si>
  <si>
    <t>Faróis com acionamento na alavanca da coluna</t>
  </si>
  <si>
    <t>Comutador dos faróis na alavanca da coluna</t>
  </si>
  <si>
    <t>Farol de neblina com acionamento na alavanca da coluna</t>
  </si>
  <si>
    <t>Limpador do para-brisas com acionamento na alavanca da coluna</t>
  </si>
  <si>
    <t>Limpador do para-brisas com temporizador variável</t>
  </si>
  <si>
    <t>Limpador do para-brisas com sensor de chuva</t>
  </si>
  <si>
    <t>Limpador do vidro traseiro com acionamento na alavanca da coluna</t>
  </si>
  <si>
    <t>Desembaçador do vidro traseiro temporizado</t>
  </si>
  <si>
    <t>Console central total</t>
  </si>
  <si>
    <t>Console central integrado ao painel</t>
  </si>
  <si>
    <t>Console com detalhes em cor especial</t>
  </si>
  <si>
    <t>Console com detalhes em plástico padrão alumínio</t>
  </si>
  <si>
    <t>Console com detalhes em black piano</t>
  </si>
  <si>
    <t>Console com detalhes cromados</t>
  </si>
  <si>
    <t>Porta-luvas com tampa</t>
  </si>
  <si>
    <t>Porta-copos no console</t>
  </si>
  <si>
    <t>Porta-copos no descansa-braço central traseiro</t>
  </si>
  <si>
    <t>Porta-copos / garrafas nas portas dianteiras</t>
  </si>
  <si>
    <t>Porta-copos / garrafas nas portas traseiras</t>
  </si>
  <si>
    <t>Coifa da alavanca de câmbio em vinil</t>
  </si>
  <si>
    <t>Manopla do câmbio com detalhes em plástico padrão alumínio</t>
  </si>
  <si>
    <t>Manopla do câmbio com detalhes em black piano</t>
  </si>
  <si>
    <t>Manopla do câmbio com detalhes cromados</t>
  </si>
  <si>
    <t>Manopla do câmbio com detalhes em couro</t>
  </si>
  <si>
    <t>Freio de estacionamento com detalhes cromados</t>
  </si>
  <si>
    <t>Apoio de cabeça em tecido</t>
  </si>
  <si>
    <t>Apoio de cabeça em couro sintético</t>
  </si>
  <si>
    <t>Apoios de cabeça dianteiros</t>
  </si>
  <si>
    <t>Apoios de cabeça com regulagem manual</t>
  </si>
  <si>
    <t>Apoios de cabeça traseiros (3)</t>
  </si>
  <si>
    <t>Revestimento dos bancos em tecido/couro sintético</t>
  </si>
  <si>
    <t>Revestimento dos bancos em couro sintético</t>
  </si>
  <si>
    <t>Bancos esportivos</t>
  </si>
  <si>
    <t>Bancos dianteiros com efeito antissubmarino</t>
  </si>
  <si>
    <t>Bancos dianteiros individuais</t>
  </si>
  <si>
    <t>Bancos dianteiros reclináveis</t>
  </si>
  <si>
    <t>Banco dianteiro com regulagem elétrica da inclinação do encosto LE</t>
  </si>
  <si>
    <t>Banco dianteiro com regulagem elétrica longitudinal LE</t>
  </si>
  <si>
    <t>Banco dianteiro com regulagem manual de inclinação do assento LE</t>
  </si>
  <si>
    <t>Banco dianteiro com regulagem manual de altura LE</t>
  </si>
  <si>
    <t>Banco dianteiro com regulagem elétrica de altura LE</t>
  </si>
  <si>
    <t>Banco dianteiro com regulagem eletrônica LE</t>
  </si>
  <si>
    <t>Banco dianteiro com regulagem lombar elétrica  LE</t>
  </si>
  <si>
    <t>Banco dianteiro com regulagem lombar de 4 vias LE</t>
  </si>
  <si>
    <t>Descansa-braço entre os bancos dianteiros</t>
  </si>
  <si>
    <t>Sistema ISOFIX / LATCH</t>
  </si>
  <si>
    <t>Banco traseiro anatômico</t>
  </si>
  <si>
    <t>Banco traseiro fileira "A" com descansa-braço central</t>
  </si>
  <si>
    <t>Banco traseiro fileira "A" com encosto rebatível</t>
  </si>
  <si>
    <t>Banco traseiro fileira "A" com encosto bipartido</t>
  </si>
  <si>
    <t>Cintos de segurança dianteiros retráteis com regulagem de altura</t>
  </si>
  <si>
    <t>Cintos de segurança dianteiros com pré-tensionador</t>
  </si>
  <si>
    <t>Cintos de segurança traseiros retráteis (3)</t>
  </si>
  <si>
    <t>Assoalho em carpete</t>
  </si>
  <si>
    <t>Cobertura interna da soleira</t>
  </si>
  <si>
    <t>Soleira das portas com detalhes em alumínio / aço escovado</t>
  </si>
  <si>
    <t>Teto moldado revestido em tecido</t>
  </si>
  <si>
    <t>Para-sol biarticulado LD</t>
  </si>
  <si>
    <t>Para-sol biarticulado LE</t>
  </si>
  <si>
    <t>Para-sol com espelho LD</t>
  </si>
  <si>
    <t>Para-sol com espelho LE</t>
  </si>
  <si>
    <t>Para-sol com iluminação LD</t>
  </si>
  <si>
    <t>Para-sol com iluminação LE</t>
  </si>
  <si>
    <t>Para-sol com porta-documentos LD</t>
  </si>
  <si>
    <t>Para-sol com porta-documentos LE</t>
  </si>
  <si>
    <t>Para-sóis revestidos em tecido</t>
  </si>
  <si>
    <t>Console no teto</t>
  </si>
  <si>
    <t>Porta-óculos</t>
  </si>
  <si>
    <t>Espelho retrovisor interno dia/noite</t>
  </si>
  <si>
    <t>Espelho retrovisor interno fixado ao para-brisa</t>
  </si>
  <si>
    <t>Luzes de leitura dianteiras</t>
  </si>
  <si>
    <t>Alça de segurança dianteira LD</t>
  </si>
  <si>
    <t>Alças de segurança traseiras</t>
  </si>
  <si>
    <t>Porta-cabides</t>
  </si>
  <si>
    <t>Coluna "A" com moldura plástica</t>
  </si>
  <si>
    <t>Coluna "B" com moldura plástica</t>
  </si>
  <si>
    <t>Coluna "C" com moldura plástica</t>
  </si>
  <si>
    <t>Coluna "D" com moldura plástica</t>
  </si>
  <si>
    <t>Painel das portas dianteiras moldado revestido em tecido</t>
  </si>
  <si>
    <t>Painel das portas dianteiras moldado revestido em couro sintético</t>
  </si>
  <si>
    <t>Painel das portas dianteiras com descansa-braço moldado</t>
  </si>
  <si>
    <t>Painel das portas traseiras moldado revestido em tecido</t>
  </si>
  <si>
    <t>Painel das portas traseiras moldado revestido em couro sintético</t>
  </si>
  <si>
    <t>Painel das portas traseiras com descansa-braço moldado</t>
  </si>
  <si>
    <t>Maçanetas internas em plástico padrão alumínio</t>
  </si>
  <si>
    <t>Maçanetas internas cromadas</t>
  </si>
  <si>
    <t>Painel das portas/laterais com detalhes em cor especial</t>
  </si>
  <si>
    <t>Painel das portas/laterais com detalhes em plástico padrão alumínio</t>
  </si>
  <si>
    <t>Painel das portas/laterais com detalhes cromados</t>
  </si>
  <si>
    <t>Porta-objetos na porta dianteira LE</t>
  </si>
  <si>
    <t>Porta-objetos na porta dianteira LD</t>
  </si>
  <si>
    <t>Porta-objetos na porta/lateral traseira LE</t>
  </si>
  <si>
    <t>Porta-objetos na porta/lateral traseira LD</t>
  </si>
  <si>
    <t>Ponto de força elétrica (1)</t>
  </si>
  <si>
    <t>Pontos de força elétrica (2)</t>
  </si>
  <si>
    <t>Porta-malas com cobertura moldada basculável</t>
  </si>
  <si>
    <t>Porta-malas com assoalho em carpete</t>
  </si>
  <si>
    <t>Porta-malas com painéis laterais revestidos em carpete</t>
  </si>
  <si>
    <t>Porta-malas com painéis laterais moldados</t>
  </si>
  <si>
    <t>Tampa do porta-malas com revestimento em carpete</t>
  </si>
  <si>
    <t>Tampa do porta-malas com revestimento plástico</t>
  </si>
  <si>
    <t>Porta-malas com porta-objetos LE</t>
  </si>
  <si>
    <t>Porta-malas com porta-objetos LD</t>
  </si>
  <si>
    <t>Porta-malas com pontos de amarração de carga</t>
  </si>
  <si>
    <t>Porta-malas com abertura interna (antissequestro)</t>
  </si>
  <si>
    <t>Assoalho do porta-malas com ajuste de altura</t>
  </si>
  <si>
    <t>Estepe em aço</t>
  </si>
  <si>
    <t>Estepe para uso temporário</t>
  </si>
  <si>
    <t>Estepe no porta-malas</t>
  </si>
  <si>
    <t>Estepe posicionado horizontalmente</t>
  </si>
  <si>
    <t>Cobertura do estepe moldada</t>
  </si>
  <si>
    <t>Tampa traseira com abertura angular vertical</t>
  </si>
  <si>
    <t>Travamento central: portas dianteiras</t>
  </si>
  <si>
    <t>Travamento central: portas traseiras</t>
  </si>
  <si>
    <t>Travamento central: porta-malas</t>
  </si>
  <si>
    <t>Abertura/travamento remoto das portas</t>
  </si>
  <si>
    <t>Acionamento da buzina/luzes pelo keyless</t>
  </si>
  <si>
    <t>Abertura da tampa traseira com acionamento por controle remoto</t>
  </si>
  <si>
    <t>Tampa do reservatório de combustível com abertura mecânica</t>
  </si>
  <si>
    <t>Comando dos vidros elétricos nas portas</t>
  </si>
  <si>
    <t>Comando adicional para os vidros elétricos traseiros</t>
  </si>
  <si>
    <t>Vidros elétricos dianteiros</t>
  </si>
  <si>
    <t>Vidros elétricos traseiros</t>
  </si>
  <si>
    <t>Vidros elétricos com temporizador</t>
  </si>
  <si>
    <t>Vidros elétricos com descida contínua</t>
  </si>
  <si>
    <t>Vidros elétricos com descida/subida contínua</t>
  </si>
  <si>
    <t>Vidros elétricos com sistema antiesmagamento</t>
  </si>
  <si>
    <t>Fechamento automático dos vidros</t>
  </si>
  <si>
    <t>Rádio AM/FM</t>
  </si>
  <si>
    <t>Central multimídia</t>
  </si>
  <si>
    <t>Central multimídia com tela de LCD de 7"</t>
  </si>
  <si>
    <t>Central multimídia com tela de LCD de 8"</t>
  </si>
  <si>
    <t>Central multimídia com tela de LCD de 9"</t>
  </si>
  <si>
    <t>Rádio com relógio</t>
  </si>
  <si>
    <t>Rádio com equalizador integrado</t>
  </si>
  <si>
    <t>Entrada USB (4)</t>
  </si>
  <si>
    <t>Entrada para cartão de memória (SD)</t>
  </si>
  <si>
    <t>Streaming de audio</t>
  </si>
  <si>
    <t>Espelhamento celular/central multimidia</t>
  </si>
  <si>
    <t>Multimídia com sistema Android Auto</t>
  </si>
  <si>
    <t>Multimidia com sistema CarPlay (Apple)</t>
  </si>
  <si>
    <t>Tela de cristal líquido monocromática</t>
  </si>
  <si>
    <t>Tela de cristal líquido colorida no quadro de instrumentos</t>
  </si>
  <si>
    <t>Tela de cristal líquido colorida no painel</t>
  </si>
  <si>
    <t>Tela de cristal líquido dianteira touch screen</t>
  </si>
  <si>
    <t>Preparação para telefonia móvel</t>
  </si>
  <si>
    <t>Previsão para som</t>
  </si>
  <si>
    <t>Fiação para instalação de som</t>
  </si>
  <si>
    <t>Preparação para som com alto-falantes</t>
  </si>
  <si>
    <t>2 alto-falantes dianteiros</t>
  </si>
  <si>
    <t>4 alto-falantes dianteiros</t>
  </si>
  <si>
    <t>2 alto-falantes traseiros</t>
  </si>
  <si>
    <t>Sistema de alarme mecânico (perimétrico)</t>
  </si>
  <si>
    <t>Sistema de alarme operado por controle remoto</t>
  </si>
  <si>
    <t>Sistema de partida codificada</t>
  </si>
  <si>
    <t>Funcionamento do motor por botão</t>
  </si>
  <si>
    <t>Chave do contato eletrônica</t>
  </si>
  <si>
    <t>Chave canivete</t>
  </si>
  <si>
    <t>Luz de cortesia: contato de ignição</t>
  </si>
  <si>
    <t>Luz de cortesia: console</t>
  </si>
  <si>
    <t>Luz de cortesia: portas</t>
  </si>
  <si>
    <t>Luz de cortesia: porta-objetos nas portas</t>
  </si>
  <si>
    <t>Luz de cortesia: parte inferior das portas</t>
  </si>
  <si>
    <t>Luz de cortesia: teto</t>
  </si>
  <si>
    <t>Luzes de cortesia: teto (2)</t>
  </si>
  <si>
    <t>Luzes de cortesia: teto solar</t>
  </si>
  <si>
    <t>Luz de cortesia: porta-malas</t>
  </si>
  <si>
    <t>Luz de cortesia com temporizador</t>
  </si>
  <si>
    <t>Luz de cortesia com sistema Diodo (LED)</t>
  </si>
  <si>
    <t>Aviso sonoro para cintos de segurança</t>
  </si>
  <si>
    <t>Aviso sonoro para portas abertas</t>
  </si>
  <si>
    <t>Motor refrigerado a água</t>
  </si>
  <si>
    <t>Motor em linha</t>
  </si>
  <si>
    <t>Motor 4 cilindros</t>
  </si>
  <si>
    <t>Motor com 4 válvulas por cilindro</t>
  </si>
  <si>
    <t>Motor com sistema bi-combustível (G/A)</t>
  </si>
  <si>
    <t>Motor turbo</t>
  </si>
  <si>
    <t>Intercooler</t>
  </si>
  <si>
    <t>Comando de válvulas variável</t>
  </si>
  <si>
    <t>Acelerador com acionamento eletrônico</t>
  </si>
  <si>
    <t>Sistema eletrônico de ignição sem distribuidor</t>
  </si>
  <si>
    <t>Modo "ECO"</t>
  </si>
  <si>
    <t>Conversor catalítico</t>
  </si>
  <si>
    <t>Sistema para pré aquecimento do combustível (Flex)</t>
  </si>
  <si>
    <t>Injeção eletrônica - multiponto sequencial</t>
  </si>
  <si>
    <t>Tração dianteira</t>
  </si>
  <si>
    <t>Tecla On/Off para ASR / ESP</t>
  </si>
  <si>
    <t>Auto-hold</t>
  </si>
  <si>
    <t>Sistema de controle de descidas</t>
  </si>
  <si>
    <t>Suspensão dianteira independente</t>
  </si>
  <si>
    <t>Suspensão traseira independente</t>
  </si>
  <si>
    <t>Barra de torção traseira</t>
  </si>
  <si>
    <t>Amortecedores pressurizados</t>
  </si>
  <si>
    <t>Transmissão de 5 marchas manual</t>
  </si>
  <si>
    <t>Transmissão de 6 marchas automatizada</t>
  </si>
  <si>
    <t>Transmissão de 4 marchas automática</t>
  </si>
  <si>
    <t>Transmissão continuamente variável (CVT)</t>
  </si>
  <si>
    <t>Transmissão programável</t>
  </si>
  <si>
    <t>Transmissão assistida por computador</t>
  </si>
  <si>
    <t>Transmissão sensitiva a forma de condução</t>
  </si>
  <si>
    <t>Transmissão CVT com troca de marchas sequencial</t>
  </si>
  <si>
    <t>Transmissão automatizada de dupla embreagem</t>
  </si>
  <si>
    <t>Descanso para pé</t>
  </si>
  <si>
    <t>Freios dianteiros a disco ventilados</t>
  </si>
  <si>
    <t>Freios traseiros a disco sólidos</t>
  </si>
  <si>
    <t>Freio de estacionamento eletro-mecânico</t>
  </si>
  <si>
    <t>Sistema de freios ABS</t>
  </si>
  <si>
    <t>Sistema de freios ABS (4 canais) (inativo desde 01/01/2018)</t>
  </si>
  <si>
    <t>Sistema auxiliar de frenagem por distribuição de peso</t>
  </si>
  <si>
    <t>Sistema auxiliar de frenagem por força de acionamento</t>
  </si>
  <si>
    <t>Air-bag duplo</t>
  </si>
  <si>
    <t>Air-bags laterais dianteiros</t>
  </si>
  <si>
    <t>Air-bags para cabeça</t>
  </si>
  <si>
    <t>Barras laterais de proteção anti-impacto</t>
  </si>
  <si>
    <t>Dados Técnicos</t>
  </si>
  <si>
    <t>Carroceria</t>
  </si>
  <si>
    <t>SEDAN</t>
  </si>
  <si>
    <t>UTILITÁRIO ESPORTIVO</t>
  </si>
  <si>
    <t>Tração</t>
  </si>
  <si>
    <t>4X2</t>
  </si>
  <si>
    <t>Número de portas</t>
  </si>
  <si>
    <t>Ocupantes</t>
  </si>
  <si>
    <t>Posição do motor</t>
  </si>
  <si>
    <t>Configuração do motor</t>
  </si>
  <si>
    <t>Transversal</t>
  </si>
  <si>
    <t>Material da tampa de válvulas</t>
  </si>
  <si>
    <t>Alumínio</t>
  </si>
  <si>
    <t>Material do bloco</t>
  </si>
  <si>
    <t>Ferro Fundido</t>
  </si>
  <si>
    <t>Poluente NMHC (g/km)</t>
  </si>
  <si>
    <t>N/D</t>
  </si>
  <si>
    <t>Poluente CO (g/km)</t>
  </si>
  <si>
    <t>Poluente NOx (g/km)</t>
  </si>
  <si>
    <t>Redução relativa ao limite (PBE)</t>
  </si>
  <si>
    <t>B</t>
  </si>
  <si>
    <t>Gás efeito estufa CO2 fóssil (g/km) (Gasolina)</t>
  </si>
  <si>
    <t>Gás efeito estufa CO2 fóssil (g/km) (Álcool)</t>
  </si>
  <si>
    <t>Categoria (PBE)</t>
  </si>
  <si>
    <t>UTILITÁRIO ESPORTIVO COMPACTO</t>
  </si>
  <si>
    <t>Cilindros</t>
  </si>
  <si>
    <t>L4</t>
  </si>
  <si>
    <t>Válvulas / cilindro</t>
  </si>
  <si>
    <t>Tipo de comando de válvulas</t>
  </si>
  <si>
    <t>DOHC</t>
  </si>
  <si>
    <t>Taxa de compressão</t>
  </si>
  <si>
    <t>Diâmetro dos cilindros (mm)</t>
  </si>
  <si>
    <t>Curso dos cilindros (mm)</t>
  </si>
  <si>
    <t>Cilindrada (cm3)</t>
  </si>
  <si>
    <t>Cilindrada (l)</t>
  </si>
  <si>
    <t>1.5</t>
  </si>
  <si>
    <t>Potência máxima (cv) (Gasolina)</t>
  </si>
  <si>
    <t>Potência máxima (cv) (Álcool)</t>
  </si>
  <si>
    <t>Potência máxima (kW) (Gasolina)</t>
  </si>
  <si>
    <t>Potência máxima (kW) (Álcool)</t>
  </si>
  <si>
    <t>Rotação potência máxima (rpm) (Gasolina)</t>
  </si>
  <si>
    <t>Rotação potência máxima (rpm) (Álcool)</t>
  </si>
  <si>
    <t>Torque máximo (kgf.m) (Gasolina)</t>
  </si>
  <si>
    <t>Torque máximo (kgf.m) (Álcool)</t>
  </si>
  <si>
    <t>Torque máximo (N.m) (Gasolina)</t>
  </si>
  <si>
    <t>Torque máximo (N.m) (Álcool)</t>
  </si>
  <si>
    <t>Rotação torque máximo (rpm) (Gasolina)</t>
  </si>
  <si>
    <t>Rotação torque máximo (rpm) (Álcool)</t>
  </si>
  <si>
    <t>Relação peso / potência (kg/cv) (Gasolina)</t>
  </si>
  <si>
    <t>Relação peso / potência (kg/cv) (Álcool)</t>
  </si>
  <si>
    <t>Consumo médio cidade (km/l) (Gasolina)</t>
  </si>
  <si>
    <t>Consumo médio cidade (km/l) (Álcool)</t>
  </si>
  <si>
    <t>Consumo médio estrada (km/l) (Gasolina)</t>
  </si>
  <si>
    <t>Consumo médio estrada (km/l) (Álcool)</t>
  </si>
  <si>
    <t>Consumo combinado (km/l) (Gasolina)</t>
  </si>
  <si>
    <t>Consumo combinado (km/l) (Álcool)</t>
  </si>
  <si>
    <t>Autonomia (km) (Gasolina)</t>
  </si>
  <si>
    <t>Autonomia (km) (Álcool)</t>
  </si>
  <si>
    <t>Consumo médio cidade (km/l) (PBE) (Gasolina)</t>
  </si>
  <si>
    <t>Consumo médio cidade (km/l) (PBE) (Álcool)</t>
  </si>
  <si>
    <t>Consumo médio estrada (km/l) (PBE) (Gasolina)</t>
  </si>
  <si>
    <t>Consumo médio estrada (km/l) (PBE) (Álcool)</t>
  </si>
  <si>
    <t>Consumo combinado (km/l) (PBE) (Gasolina)</t>
  </si>
  <si>
    <t>Consumo combinado (km/l) (PBE) (Álcool)</t>
  </si>
  <si>
    <t>Autonomia (km) (PBE) (Gasolina)</t>
  </si>
  <si>
    <t>Autonomia (km) (PBE) (Álcool)</t>
  </si>
  <si>
    <t>Consumo energético (MJ/km) (PBE)</t>
  </si>
  <si>
    <t>Classificação de consumo na categoria (PBE)</t>
  </si>
  <si>
    <t>D</t>
  </si>
  <si>
    <t>C</t>
  </si>
  <si>
    <t>Classificação de consumo geral (PBE)</t>
  </si>
  <si>
    <t>Capacidade do tanque (l)</t>
  </si>
  <si>
    <t>Tipo de transmissão</t>
  </si>
  <si>
    <t>CVT</t>
  </si>
  <si>
    <t>Automática</t>
  </si>
  <si>
    <t>Manual</t>
  </si>
  <si>
    <t>Dupla Embreagem</t>
  </si>
  <si>
    <t>Número de marchas</t>
  </si>
  <si>
    <t>Contínua</t>
  </si>
  <si>
    <t>Número de marchas simuladas (CVT)</t>
  </si>
  <si>
    <t>Relação de 1ª marcha</t>
  </si>
  <si>
    <t>Relação de 2ª marcha</t>
  </si>
  <si>
    <t>Relação de 3ª marcha</t>
  </si>
  <si>
    <t>Relação de 4ª marcha</t>
  </si>
  <si>
    <t>Relação de 5ª marcha</t>
  </si>
  <si>
    <t>Relação de 6ª marcha</t>
  </si>
  <si>
    <t>Relação de marcha à ré</t>
  </si>
  <si>
    <t>Relação de diferencial</t>
  </si>
  <si>
    <t>Modos de condução</t>
  </si>
  <si>
    <t>Largura dos aros dianteiros (pol)</t>
  </si>
  <si>
    <t>Diâmetro dos aros dianteiros (pol)</t>
  </si>
  <si>
    <t>Largura dos aros traseiros (pol)</t>
  </si>
  <si>
    <t>Diâmetro dos aros traseiros (pol)</t>
  </si>
  <si>
    <t>Aros dianteiros</t>
  </si>
  <si>
    <t>6J X 16</t>
  </si>
  <si>
    <t>6 1/2J X 17</t>
  </si>
  <si>
    <t>7J X 18</t>
  </si>
  <si>
    <t>7 1/2J X 18</t>
  </si>
  <si>
    <t>Aros traseiros</t>
  </si>
  <si>
    <t>Largura dos pneus dianteiros (mm)</t>
  </si>
  <si>
    <t>Altura dos pneus dianteiros</t>
  </si>
  <si>
    <t>Largura dos pneus traseiros (mm)</t>
  </si>
  <si>
    <t>Altura dos pneus traseiros</t>
  </si>
  <si>
    <t>Pneus dianteiros</t>
  </si>
  <si>
    <t>205/50 R17</t>
  </si>
  <si>
    <t>215/60 R17</t>
  </si>
  <si>
    <t>Pneus traseiros</t>
  </si>
  <si>
    <t>Estepe</t>
  </si>
  <si>
    <t>125/70 R16</t>
  </si>
  <si>
    <t>125/80 R17</t>
  </si>
  <si>
    <t>Diâmetro de giro (publicado) (m)</t>
  </si>
  <si>
    <t>Peso Bruto Total (Kg)</t>
  </si>
  <si>
    <t>Capacidade de aclive (%)</t>
  </si>
  <si>
    <t>Comprimento (mm)</t>
  </si>
  <si>
    <t>Largura (mm)</t>
  </si>
  <si>
    <t>Altura (mm)</t>
  </si>
  <si>
    <t>Bitola dianteira (mm)</t>
  </si>
  <si>
    <t>Bitola traseira (mm)</t>
  </si>
  <si>
    <t>Balanço dianteiro (mm)</t>
  </si>
  <si>
    <t>Balanço traseiro (mm)</t>
  </si>
  <si>
    <t>Distância livre do solo (mm)</t>
  </si>
  <si>
    <t>Ângulo de entrada</t>
  </si>
  <si>
    <t>Ângulo de saída</t>
  </si>
  <si>
    <t>Volume porta-malas / compartimento de carga (l)</t>
  </si>
  <si>
    <t>Volume máximo porta-malas/compart. carga (l)</t>
  </si>
  <si>
    <t>Garantia (anos)</t>
  </si>
  <si>
    <t>Garantia (km)</t>
  </si>
  <si>
    <t>Sem Limite</t>
  </si>
  <si>
    <t>Tamanho da tela painel de instrumentos (pol)</t>
  </si>
  <si>
    <t>Tamanho da tela dianteira (pol)</t>
  </si>
  <si>
    <t>Negrito -&gt; melhor valor / Itálico -&gt; pior valor</t>
  </si>
  <si>
    <t>X = Ítens de série.</t>
  </si>
  <si>
    <t>O = Ítens opcionais.</t>
  </si>
  <si>
    <t>OT = Opcional 100% aplicado.</t>
  </si>
  <si>
    <t>P = Opcional(is) do(s) pacote(s) indicado(s) na descrição do veículo.</t>
  </si>
  <si>
    <t>N/D = Representa uma das possibilidades: Dado não divulgado pelo fabricante / Não disponível temporariamente / Não Aplicável.</t>
  </si>
  <si>
    <t>(**) Veículos que contém pacotes com preço 0 (zero):</t>
  </si>
  <si>
    <t xml:space="preserve"> - CHERY TIGGO 5X 1.5 T FLEX Aut. 5-P Bi-combustível (G/A) 2020 - 03/2019</t>
  </si>
  <si>
    <t>PP (PINTURA PEROLIZADA): Pintura externa perolizada.</t>
  </si>
  <si>
    <t xml:space="preserve"> - CHERY TIGGO 5X 1.5 T FLEX Aut. 5-P Bi-combustível (G/A) 2021 - 02/2020</t>
  </si>
  <si>
    <t xml:space="preserve"> - CHERY TIGGO 5X 1.5 TXS FLEX Aut. 5-P Bi-combustível (G/A) 2020 - 03/2019</t>
  </si>
  <si>
    <t xml:space="preserve"> - CHERY TIGGO 5X 1.5 TXS FLEX Aut. 5-P Bi-combustível (G/A) 2021 - 02/2020</t>
  </si>
  <si>
    <t xml:space="preserve"> - CHERY TIGGO 7 1.5 T FLEX Aut. 5-P Bi-combustível (G/A) 2020 - 02/2019</t>
  </si>
  <si>
    <t xml:space="preserve"> - CHERY TIGGO 7 1.5 TXS FLEX Aut. 5-P Bi-combustível (G/A) 2020 - 02/2019</t>
  </si>
  <si>
    <t xml:space="preserve"> - CHERY TIGGO 7 1.5 TXS FLEX Aut. 5-P Bi-combustível (G/A) 2021 - 01/2020</t>
  </si>
  <si>
    <t>Brazil T1A Feature list(20190617)</t>
    <phoneticPr fontId="9" type="noConversion"/>
  </si>
  <si>
    <r>
      <t>Final Gasoline version
Confirmed</t>
    </r>
    <r>
      <rPr>
        <b/>
        <sz val="9"/>
        <rFont val="微软雅黑"/>
        <family val="2"/>
        <charset val="134"/>
      </rPr>
      <t xml:space="preserve"> on 17th June</t>
    </r>
  </si>
  <si>
    <t>15 vehicles Gasoline feature confirmed by CHCN on31st May</t>
    <phoneticPr fontId="9" type="noConversion"/>
  </si>
  <si>
    <t>Model</t>
    <phoneticPr fontId="9" type="noConversion"/>
  </si>
  <si>
    <t xml:space="preserve">CAOA Proposal Seven Seats
(Premium) </t>
    <phoneticPr fontId="9" type="noConversion"/>
  </si>
  <si>
    <t>发动机（3级）</t>
  </si>
  <si>
    <t>Engine</t>
    <phoneticPr fontId="9" type="noConversion"/>
  </si>
  <si>
    <t>1.6TGDI</t>
    <phoneticPr fontId="9" type="noConversion"/>
  </si>
  <si>
    <t>变速箱（4级）</t>
  </si>
  <si>
    <t>Transmission</t>
    <phoneticPr fontId="9" type="noConversion"/>
  </si>
  <si>
    <t>DCT</t>
    <phoneticPr fontId="9" type="noConversion"/>
  </si>
  <si>
    <t>国家</t>
  </si>
  <si>
    <t>Country</t>
    <phoneticPr fontId="9" type="noConversion"/>
  </si>
  <si>
    <t>Brazil</t>
    <phoneticPr fontId="9" type="noConversion"/>
  </si>
  <si>
    <t>SOP</t>
  </si>
  <si>
    <t>SOP</t>
    <phoneticPr fontId="9" type="noConversion"/>
  </si>
  <si>
    <t>基础信息  Basic information</t>
    <phoneticPr fontId="9" type="noConversion"/>
  </si>
  <si>
    <t>奇瑞</t>
  </si>
  <si>
    <t>Chery</t>
  </si>
  <si>
    <t>S</t>
    <phoneticPr fontId="9" type="noConversion"/>
  </si>
  <si>
    <t>SUV</t>
  </si>
  <si>
    <t>左舵</t>
  </si>
  <si>
    <t>LHD</t>
  </si>
  <si>
    <t>承载式车身</t>
  </si>
  <si>
    <t>Unitary construction body</t>
  </si>
  <si>
    <t>动总 Powertrain</t>
    <phoneticPr fontId="9" type="noConversion"/>
  </si>
  <si>
    <t>F4J16</t>
    <phoneticPr fontId="9" type="noConversion"/>
  </si>
  <si>
    <t>涡轮增压</t>
    <phoneticPr fontId="9" type="noConversion"/>
  </si>
  <si>
    <t xml:space="preserve">Turbo charged </t>
    <phoneticPr fontId="9" type="noConversion"/>
  </si>
  <si>
    <t>92#汽油</t>
    <phoneticPr fontId="9" type="noConversion"/>
  </si>
  <si>
    <t>Gasoline</t>
    <phoneticPr fontId="9" type="noConversion"/>
  </si>
  <si>
    <t>S(E27-E30)</t>
    <phoneticPr fontId="9" type="noConversion"/>
  </si>
  <si>
    <t>灵活燃料</t>
    <phoneticPr fontId="9" type="noConversion"/>
  </si>
  <si>
    <t>Flex Fuel</t>
    <phoneticPr fontId="9" type="noConversion"/>
  </si>
  <si>
    <t>国Ⅵ</t>
    <phoneticPr fontId="9" type="noConversion"/>
  </si>
  <si>
    <t>China VI</t>
    <phoneticPr fontId="9" type="noConversion"/>
  </si>
  <si>
    <t>PL6</t>
    <phoneticPr fontId="9" type="noConversion"/>
  </si>
  <si>
    <t>自动变速箱（7DCT）</t>
    <phoneticPr fontId="9" type="noConversion"/>
  </si>
  <si>
    <t>7DCT</t>
    <phoneticPr fontId="9" type="noConversion"/>
  </si>
  <si>
    <t>ECO模式</t>
    <phoneticPr fontId="9" type="noConversion"/>
  </si>
  <si>
    <t>ECO MODE</t>
  </si>
  <si>
    <t>发动机装饰罩</t>
    <phoneticPr fontId="9" type="noConversion"/>
  </si>
  <si>
    <t>Engine Cover</t>
  </si>
  <si>
    <t>前舱装饰罩（全包覆）</t>
    <phoneticPr fontId="9" type="noConversion"/>
  </si>
  <si>
    <t>Engine room cover</t>
    <phoneticPr fontId="9" type="noConversion"/>
  </si>
  <si>
    <t>Changed agreed by CHCN o  May 23rd</t>
  </si>
  <si>
    <t>前置前驱</t>
  </si>
  <si>
    <t>Front drive</t>
  </si>
  <si>
    <t>底盘系统 Chassis system</t>
    <phoneticPr fontId="9" type="noConversion"/>
  </si>
  <si>
    <t>电动助力转向（EPS）</t>
    <phoneticPr fontId="9" type="noConversion"/>
  </si>
  <si>
    <t>Electric power steering (EPS)</t>
  </si>
  <si>
    <t>S</t>
  </si>
  <si>
    <t>独立式后悬架</t>
    <phoneticPr fontId="9" type="noConversion"/>
  </si>
  <si>
    <t>Freestanding rear suspension (Suspension)</t>
  </si>
  <si>
    <t>方向盘手动4向调节</t>
    <phoneticPr fontId="9" type="noConversion"/>
  </si>
  <si>
    <t>Steering wheel manual 4-way adjustment (4 way steelwhell)</t>
    <phoneticPr fontId="9" type="noConversion"/>
  </si>
  <si>
    <t>EPB电子驻车</t>
    <phoneticPr fontId="9" type="noConversion"/>
  </si>
  <si>
    <t>EPB electronic parking</t>
  </si>
  <si>
    <t>AUTOHOLD</t>
    <phoneticPr fontId="9" type="noConversion"/>
  </si>
  <si>
    <t>AUTOHOLD</t>
  </si>
  <si>
    <t>电子换挡</t>
    <phoneticPr fontId="9" type="noConversion"/>
  </si>
  <si>
    <t>Electronic shift</t>
  </si>
  <si>
    <t>18寸轮辋（235/55 R18）精车亮面</t>
    <phoneticPr fontId="9" type="noConversion"/>
  </si>
  <si>
    <t xml:space="preserve">18 inch rim (235/55 R18) </t>
  </si>
  <si>
    <t>铝合金轮辋</t>
    <phoneticPr fontId="9" type="noConversion"/>
  </si>
  <si>
    <t>Aluminium alloy rim</t>
  </si>
  <si>
    <t>T型备胎</t>
  </si>
  <si>
    <t>Spare tire -T type</t>
  </si>
  <si>
    <t>安全 Safety</t>
    <phoneticPr fontId="9" type="noConversion"/>
  </si>
  <si>
    <t>主驾限力式安全带</t>
  </si>
  <si>
    <t>Driver Force-limited seat belt</t>
  </si>
  <si>
    <t>S</t>
    <phoneticPr fontId="5" type="noConversion"/>
  </si>
  <si>
    <t>主驾预紧式安全带</t>
  </si>
  <si>
    <t>Driver pre-tensioned seat belt</t>
  </si>
  <si>
    <t>副驾限力式安全带</t>
  </si>
  <si>
    <t>Front passenger Force-limited seat belt</t>
  </si>
  <si>
    <t>副驾预紧式安全带</t>
  </si>
  <si>
    <t>Front passenger pre-tensioned seat belt</t>
  </si>
  <si>
    <t>Idem anterior</t>
  </si>
  <si>
    <t>前排安全带高度可调</t>
  </si>
  <si>
    <t>Front seat belt height adjustable</t>
  </si>
  <si>
    <t>主驾安全带未系报警</t>
  </si>
  <si>
    <t>Driver seat belt alarmed</t>
  </si>
  <si>
    <t>副驾安全带未系报警</t>
    <phoneticPr fontId="5" type="noConversion"/>
  </si>
  <si>
    <t>The passenger seat belt alarmed</t>
  </si>
  <si>
    <t>not agreed by CHCN, not feasible</t>
  </si>
  <si>
    <t>第二排三点紧急锁止式安全带</t>
  </si>
  <si>
    <t>Second row three-point emergency locking seat belt</t>
  </si>
  <si>
    <t>第二排左侧预紧式安全带</t>
    <phoneticPr fontId="5" type="noConversion"/>
  </si>
  <si>
    <t>Second row left side pre-tensioned seat belt</t>
  </si>
  <si>
    <t>第二排左侧限力式安全带</t>
    <phoneticPr fontId="5" type="noConversion"/>
  </si>
  <si>
    <t>Second row left side Force-limited belt</t>
  </si>
  <si>
    <t>第二排中间三点式安全带</t>
  </si>
  <si>
    <t>Second row of middle three-point seat belts</t>
  </si>
  <si>
    <t>第三排三点紧急锁止式安全带</t>
  </si>
  <si>
    <t>Third row three-point emergency locking seat belt</t>
  </si>
  <si>
    <t>前排双气囊</t>
  </si>
  <si>
    <t>Front double airbag (2 Air bag)</t>
  </si>
  <si>
    <t>前排侧气囊</t>
  </si>
  <si>
    <t>Front side airbag (4 Air bag)</t>
  </si>
  <si>
    <t>侧气帘</t>
    <phoneticPr fontId="5" type="noConversion"/>
  </si>
  <si>
    <t>Air curtain</t>
  </si>
  <si>
    <t>ISOFIX接口</t>
  </si>
  <si>
    <t>ISOFIX interface</t>
  </si>
  <si>
    <t>车门未关报警</t>
  </si>
  <si>
    <t>The door is not closed alarm</t>
  </si>
  <si>
    <t>后备箱未关报警</t>
  </si>
  <si>
    <t>The trunk is not closed alarm</t>
  </si>
  <si>
    <t>机械儿童安全锁</t>
  </si>
  <si>
    <t>Mechanical child safety lock</t>
  </si>
  <si>
    <t>发动机电子防盗</t>
  </si>
  <si>
    <t>Engine electronic anti-theft ENGINE INMO</t>
  </si>
  <si>
    <t>车身防盗报警</t>
  </si>
  <si>
    <t>Body burglar alarm Body INMO</t>
  </si>
  <si>
    <t>驾驶辅助 Driving assisstance</t>
    <phoneticPr fontId="9" type="noConversion"/>
  </si>
  <si>
    <t>倒车影像（带动态辅助线）</t>
    <phoneticPr fontId="5" type="noConversion"/>
  </si>
  <si>
    <t>Reversing image (with dynamic auxiliary line) (Camera)</t>
  </si>
  <si>
    <t>360全景影像</t>
    <phoneticPr fontId="5" type="noConversion"/>
  </si>
  <si>
    <t>360  panoramic image (360 camera)</t>
    <phoneticPr fontId="5" type="noConversion"/>
  </si>
  <si>
    <t>倒车雷达</t>
  </si>
  <si>
    <t>Reversing radar (Rear Radar)</t>
  </si>
  <si>
    <t>前雷达</t>
    <phoneticPr fontId="5" type="noConversion"/>
  </si>
  <si>
    <t>Front radar (Front Radar)</t>
  </si>
  <si>
    <t>ABS制动防抱死系统</t>
  </si>
  <si>
    <t>ABS brake anti-lock system</t>
  </si>
  <si>
    <t>EBD电子制动力分配</t>
  </si>
  <si>
    <t>EBD electronic brake force distribution</t>
  </si>
  <si>
    <t>BAS制动辅助系统</t>
  </si>
  <si>
    <t>BAS brake assist system</t>
  </si>
  <si>
    <t>BOS刹车优先系统</t>
  </si>
  <si>
    <t>BOS brake priority system</t>
  </si>
  <si>
    <t>ESP制动力控制系统</t>
  </si>
  <si>
    <t>ESP braking force control system</t>
  </si>
  <si>
    <t>TCS牵引力控制</t>
  </si>
  <si>
    <t>TCS traction control</t>
  </si>
  <si>
    <t>HAC上坡辅助系统</t>
  </si>
  <si>
    <t>HAC uphill assist system</t>
  </si>
  <si>
    <t>HDC下坡辅助系统</t>
  </si>
  <si>
    <t>HDC downhill auxiliary system</t>
  </si>
  <si>
    <t>TPMS直接式胎压报警</t>
  </si>
  <si>
    <t>TPMS direct tire pressure alarm</t>
  </si>
  <si>
    <t>中控门锁</t>
  </si>
  <si>
    <t>Central locking</t>
  </si>
  <si>
    <t>定速巡航</t>
  </si>
  <si>
    <t>Speed cruise</t>
  </si>
  <si>
    <t>限速提醒</t>
  </si>
  <si>
    <t>Speed limit reminder</t>
  </si>
  <si>
    <t>BSD盲点监测</t>
  </si>
  <si>
    <t>BSD blind spot monitoring</t>
  </si>
  <si>
    <t>Changed agreed by CHCN o  May 23rd</t>
    <phoneticPr fontId="9" type="noConversion"/>
  </si>
  <si>
    <t>New add</t>
    <phoneticPr fontId="5" type="noConversion"/>
  </si>
  <si>
    <t>外饰 Exterior</t>
    <phoneticPr fontId="9" type="noConversion"/>
  </si>
  <si>
    <t>卤素大灯</t>
  </si>
  <si>
    <t>Halogen headlights (Norma lamp)</t>
  </si>
  <si>
    <t>LED大灯</t>
  </si>
  <si>
    <t>LED headlights (LED Lamp)</t>
  </si>
  <si>
    <t>大灯延时关闭</t>
  </si>
  <si>
    <t>Headlight delay off</t>
  </si>
  <si>
    <t>自动大灯</t>
  </si>
  <si>
    <t>Automatic headlights</t>
  </si>
  <si>
    <t>LED日间行车灯</t>
  </si>
  <si>
    <t>LED daytime running</t>
  </si>
  <si>
    <t>LED尾灯</t>
  </si>
  <si>
    <t>LED tail light</t>
  </si>
  <si>
    <t>LED高位制动灯</t>
  </si>
  <si>
    <t>LED brake light</t>
  </si>
  <si>
    <t>承重式行李架</t>
  </si>
  <si>
    <t>Load-bearing roofrack</t>
  </si>
  <si>
    <t>鲨鱼鳍天线</t>
  </si>
  <si>
    <t>Shark fin antenna</t>
  </si>
  <si>
    <t>双排气管</t>
  </si>
  <si>
    <t>Double exhaust pipe</t>
  </si>
  <si>
    <t>内饰 Interior</t>
    <phoneticPr fontId="9" type="noConversion"/>
  </si>
  <si>
    <t>全黑内饰1</t>
  </si>
  <si>
    <t>All black interior</t>
  </si>
  <si>
    <t>黑棕内饰</t>
  </si>
  <si>
    <t>Black Brown Interior Black Brown interior</t>
  </si>
  <si>
    <t>搪塑仪表板</t>
  </si>
  <si>
    <t>soft-feel Plastic dashboard</t>
  </si>
  <si>
    <t>多色氛围灯</t>
  </si>
  <si>
    <t>Multicolor atmosphere light</t>
  </si>
  <si>
    <t>真皮方向盘</t>
  </si>
  <si>
    <t>Leather steering wheel (Leather Steelwhell)</t>
  </si>
  <si>
    <t>多功能方向盘</t>
  </si>
  <si>
    <t>Multi-function steering wheel MUTL function steering wheel</t>
  </si>
  <si>
    <t>7座（2+3+2）</t>
  </si>
  <si>
    <t>7 seats (2+3+2) Seat</t>
  </si>
  <si>
    <t>仿皮座椅面料</t>
  </si>
  <si>
    <t>Faux leather seat</t>
  </si>
  <si>
    <t>驾驶员座椅电动6向</t>
  </si>
  <si>
    <t>Driver seat electric 6-way</t>
  </si>
  <si>
    <t>驾驶员座椅记忆</t>
  </si>
  <si>
    <t>Driver seat memory</t>
  </si>
  <si>
    <t>Not Available</t>
    <phoneticPr fontId="5" type="noConversion"/>
  </si>
  <si>
    <t>驾驶员座椅带迎宾功能</t>
  </si>
  <si>
    <t>Driver seat with welcome function</t>
  </si>
  <si>
    <t>驾驶员座椅腰部电动4向</t>
  </si>
  <si>
    <t>Driver seat waist electric 4 direction</t>
  </si>
  <si>
    <t>驾驶员座椅加热</t>
    <phoneticPr fontId="5" type="noConversion"/>
  </si>
  <si>
    <t>Driver seat heating</t>
  </si>
  <si>
    <t>驾驶员座椅地图袋</t>
  </si>
  <si>
    <t>Driver seat map pocket</t>
  </si>
  <si>
    <t>副驾驶员座椅手动4向</t>
  </si>
  <si>
    <t>Front passenger seat manual 4-way</t>
  </si>
  <si>
    <t>副驾驶员座椅加热</t>
  </si>
  <si>
    <t>Front passenger seat heating</t>
  </si>
  <si>
    <t>副驾驶座椅带地图袋</t>
  </si>
  <si>
    <t>Copilot seat with map pocket</t>
  </si>
  <si>
    <t>第二排座椅手动角度调节</t>
  </si>
  <si>
    <t>Second row seat manual angle adjustment</t>
  </si>
  <si>
    <t>第二排座椅折叠可放平</t>
  </si>
  <si>
    <t>The second row of seats can be folded flat</t>
  </si>
  <si>
    <t>第二排座椅靠背4/6分</t>
  </si>
  <si>
    <t>Second row seat back 4/6 points</t>
  </si>
  <si>
    <t>第二排座椅三头枕</t>
  </si>
  <si>
    <t>Second row of seats, three headrests</t>
  </si>
  <si>
    <t>第二排座椅坐垫4/6分</t>
  </si>
  <si>
    <t>Second row seat cushion 4/6 points</t>
  </si>
  <si>
    <t>第三排座椅角度调节</t>
  </si>
  <si>
    <t>Third row seat angle adjustment</t>
  </si>
  <si>
    <t>not agreed by CHCN, not feasible</t>
    <phoneticPr fontId="9" type="noConversion"/>
  </si>
  <si>
    <t>第三排座椅可手动折叠放平</t>
  </si>
  <si>
    <t>The third row of seats can be manually folded and laid flat</t>
  </si>
  <si>
    <t>第三排座椅5/5分</t>
  </si>
  <si>
    <t>Third row of seats 5/5 points</t>
  </si>
  <si>
    <t>第三排独立式头枕</t>
  </si>
  <si>
    <t>Third row of independent headrests</t>
  </si>
  <si>
    <t>第三排座椅头枕手动2向</t>
  </si>
  <si>
    <t>Third row seat headrest manual 2 directions</t>
  </si>
  <si>
    <t>主驾遮阳板带化妆镜</t>
  </si>
  <si>
    <t>Driver visor with makeup mirror</t>
  </si>
  <si>
    <t>副驾遮阳板带化妆镜</t>
  </si>
  <si>
    <t>Front passenger visor with makeup mirror</t>
  </si>
  <si>
    <t>主驾遮阳板化妆镜带灯</t>
    <phoneticPr fontId="5" type="noConversion"/>
  </si>
  <si>
    <t>Driver visor makeup mirror with light</t>
  </si>
  <si>
    <t>副驾遮阳板化妆镜带灯</t>
    <phoneticPr fontId="5" type="noConversion"/>
  </si>
  <si>
    <t>Front passenger mirror with light</t>
  </si>
  <si>
    <t>中央扶手箱带冷藏功能</t>
  </si>
  <si>
    <t>Central armrest box with refrigerating function</t>
  </si>
  <si>
    <t>前排中央扶手前后滑动</t>
  </si>
  <si>
    <t>Front center armrest sliding back and forth</t>
  </si>
  <si>
    <t>手套箱带阻尼</t>
  </si>
  <si>
    <t>Glove box with damping</t>
  </si>
  <si>
    <t>发光迎宾踏板</t>
  </si>
  <si>
    <t>Luminated welcome pedal</t>
    <phoneticPr fontId="5" type="noConversion"/>
  </si>
  <si>
    <t>new add</t>
    <phoneticPr fontId="5" type="noConversion"/>
  </si>
  <si>
    <t>刹车踏板带金属装饰</t>
  </si>
  <si>
    <t>Brake pedal with metal trim</t>
  </si>
  <si>
    <t>油门踏板带金属装饰</t>
  </si>
  <si>
    <t>Accelerator pedal with metal trim</t>
  </si>
  <si>
    <t>舒适便利 Comfortable</t>
    <phoneticPr fontId="9" type="noConversion"/>
  </si>
  <si>
    <t>双区自动空调</t>
  </si>
  <si>
    <t>Two-zone automatic air conditioner</t>
  </si>
  <si>
    <t>第二排出风口</t>
  </si>
  <si>
    <t>Second row air vent</t>
  </si>
  <si>
    <t>PEPS遥控钥匙</t>
  </si>
  <si>
    <t>PEPS remote control key</t>
  </si>
  <si>
    <t>一键启动</t>
  </si>
  <si>
    <t>one-button start</t>
  </si>
  <si>
    <t>触摸式无钥匙进入</t>
  </si>
  <si>
    <t>Touch keyless entry</t>
  </si>
  <si>
    <t>感应电动尾门（钥匙感应）</t>
    <phoneticPr fontId="5" type="noConversion"/>
  </si>
  <si>
    <t>Induction electric trunk door (key sensing)</t>
    <phoneticPr fontId="5" type="noConversion"/>
  </si>
  <si>
    <t>电动加油口盖</t>
  </si>
  <si>
    <t>Electric filler cap</t>
  </si>
  <si>
    <t>四门车窗一键升（带防夹）</t>
  </si>
  <si>
    <t>Four-door window with one button lift (with anti-pinch)</t>
  </si>
  <si>
    <t>全景天窗</t>
  </si>
  <si>
    <t>Panoramic sunroof</t>
  </si>
  <si>
    <t>电动遮阳帘</t>
  </si>
  <si>
    <t>Electric sunshade</t>
  </si>
  <si>
    <t>外后视镜电动调节</t>
  </si>
  <si>
    <t>Exterior mirror electric adjustment</t>
  </si>
  <si>
    <t>外后视镜集成转向灯</t>
  </si>
  <si>
    <t>Exterior mirror integrated turn signal</t>
  </si>
  <si>
    <t>外后视镜电动折叠</t>
  </si>
  <si>
    <t>Exterior mirror electric folding</t>
  </si>
  <si>
    <t>外后视镜锁车自动折叠</t>
  </si>
  <si>
    <t>Exterior mirror locks automatically fold</t>
  </si>
  <si>
    <t>外后视镜电加热</t>
  </si>
  <si>
    <t>Exterior mirror electric heating</t>
  </si>
  <si>
    <t>外后视镜带照地灯</t>
    <phoneticPr fontId="5" type="noConversion"/>
  </si>
  <si>
    <t>Exterior mirror with illuminated lights</t>
  </si>
  <si>
    <t>外后视镜位置记忆</t>
  </si>
  <si>
    <t>Exterior mirror position memory</t>
  </si>
  <si>
    <t>手动防眩目内后视镜</t>
  </si>
  <si>
    <t>Manual anti-glare interior rearview mirror</t>
  </si>
  <si>
    <t>Auto Not Available</t>
    <phoneticPr fontId="5" type="noConversion"/>
  </si>
  <si>
    <t>无骨前雨刮</t>
  </si>
  <si>
    <t>Boneless front wiper</t>
  </si>
  <si>
    <t>无骨后雨刮</t>
  </si>
  <si>
    <t>Boneless wiper</t>
  </si>
  <si>
    <t>感应雨刮</t>
  </si>
  <si>
    <t>Induction wiper</t>
  </si>
  <si>
    <t xml:space="preserve">信息娱乐 Infotainment </t>
    <phoneticPr fontId="9" type="noConversion"/>
  </si>
  <si>
    <t>液晶仪表（7寸）</t>
  </si>
  <si>
    <t>LCD meter (7 inch) Cluster</t>
    <phoneticPr fontId="5" type="noConversion"/>
  </si>
  <si>
    <t>液晶仪表（12.3寸）</t>
    <phoneticPr fontId="5" type="noConversion"/>
  </si>
  <si>
    <t>LCD meter (12.3 inch) Cluster</t>
    <phoneticPr fontId="5" type="noConversion"/>
  </si>
  <si>
    <t xml:space="preserve">New add </t>
    <phoneticPr fontId="5" type="noConversion"/>
  </si>
  <si>
    <t>显示屏尺寸（10.25寸）</t>
  </si>
  <si>
    <t>DVD Display size (10.25 inch)</t>
    <phoneticPr fontId="5" type="noConversion"/>
  </si>
  <si>
    <t>电容显示屏</t>
  </si>
  <si>
    <t>Capacitive display</t>
  </si>
  <si>
    <t>蓝牙功能</t>
  </si>
  <si>
    <t>Bluetooth function</t>
  </si>
  <si>
    <t>收音机（功能）</t>
  </si>
  <si>
    <t>Radio (function)</t>
  </si>
  <si>
    <t>手机映射功能</t>
  </si>
  <si>
    <t>Phone mapping function (Mirror Link)</t>
  </si>
  <si>
    <t>4扬声器</t>
    <phoneticPr fontId="5" type="noConversion"/>
  </si>
  <si>
    <t>4 speakers</t>
  </si>
  <si>
    <t>8扬声器</t>
  </si>
  <si>
    <t>8 speakers</t>
  </si>
  <si>
    <t>手机无线充电</t>
  </si>
  <si>
    <t>Mobile phone wireless charging</t>
    <phoneticPr fontId="5" type="noConversion"/>
  </si>
  <si>
    <t>前排2个USB接口</t>
  </si>
  <si>
    <t>2 USB ports in the front row</t>
  </si>
  <si>
    <t>第二排1个USB接口</t>
  </si>
  <si>
    <t>Second row of 2 USB ports</t>
  </si>
  <si>
    <t>Only charging</t>
    <phoneticPr fontId="5" type="noConversion"/>
  </si>
  <si>
    <t>ARRIZO5</t>
  </si>
  <si>
    <t>TIGGO2</t>
  </si>
  <si>
    <t>TIGGO5X</t>
  </si>
  <si>
    <t>TIGGO7</t>
  </si>
  <si>
    <t>Motor</t>
  </si>
  <si>
    <t xml:space="preserve">Potência máxima (cv) </t>
  </si>
  <si>
    <t xml:space="preserve">Torque máximo (kgf.m) </t>
  </si>
  <si>
    <t>TRANSMISSÃO</t>
  </si>
  <si>
    <r>
      <t>Volume porta-malas</t>
    </r>
    <r>
      <rPr>
        <sz val="12"/>
        <color theme="0"/>
        <rFont val="Calibri"/>
        <family val="2"/>
      </rPr>
      <t xml:space="preserve"> / compartimento de carga (l)</t>
    </r>
  </si>
  <si>
    <t>45 litros</t>
  </si>
  <si>
    <t>‒</t>
  </si>
  <si>
    <t>PRO (C890)</t>
  </si>
  <si>
    <t>PRO (C891)</t>
  </si>
  <si>
    <t>Assistente de mudança de faixa (LCA)</t>
  </si>
  <si>
    <t>DESEMPENHO E CONSUMO DE COMBUSTÍVEL</t>
  </si>
  <si>
    <t>Aceleração 0- 100 km/h (s)</t>
  </si>
  <si>
    <t>Retomada de velocidade 40-80 km/h (s)</t>
  </si>
  <si>
    <t>Retomada de velocidade 60-100 km/h (s)</t>
  </si>
  <si>
    <t>Retomada de velocidade 80-120 km/h (s)</t>
  </si>
  <si>
    <t>Autonomia no modo elétrico (km)</t>
  </si>
  <si>
    <t>Consumo de combustível combinado (km/l)</t>
  </si>
  <si>
    <t>Capacidade da bateria (kWh)</t>
  </si>
  <si>
    <t>TIGGO 8 PRO PLUG-IN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</si>
</sst>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[$-F800]dddd\,\ mmmm\ dd\,\ yyyy"/>
    <numFmt numFmtId="167" formatCode="0.0_ "/>
  </numFmts>
  <fonts count="3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sz val="14"/>
      <color theme="9" tint="-0.499984740745262"/>
      <name val="Calibri"/>
      <family val="2"/>
    </font>
    <font>
      <sz val="14"/>
      <color theme="9" tint="-0.499984740745262"/>
      <name val="Calibri"/>
      <family val="2"/>
      <scheme val="minor"/>
    </font>
    <font>
      <sz val="14"/>
      <color rgb="FF0F243E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u/>
      <sz val="16"/>
      <name val="Calibri"/>
      <family val="2"/>
    </font>
    <font>
      <b/>
      <sz val="14"/>
      <color theme="9" tint="-0.49998474074526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2" fillId="0" borderId="0"/>
    <xf numFmtId="166" fontId="30" fillId="0" borderId="0">
      <alignment vertical="center"/>
    </xf>
    <xf numFmtId="0" fontId="2" fillId="0" borderId="0"/>
    <xf numFmtId="166" fontId="31" fillId="0" borderId="0"/>
    <xf numFmtId="166" fontId="11" fillId="0" borderId="0"/>
  </cellStyleXfs>
  <cellXfs count="261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4" borderId="14" xfId="0" quotePrefix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6" fillId="4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5" xfId="0" quotePrefix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12" fillId="6" borderId="0" xfId="2" applyFont="1" applyFill="1"/>
    <xf numFmtId="0" fontId="14" fillId="6" borderId="0" xfId="2" applyFont="1" applyFill="1" applyAlignment="1">
      <alignment horizontal="left"/>
    </xf>
    <xf numFmtId="0" fontId="15" fillId="5" borderId="0" xfId="2" applyFont="1" applyFill="1" applyAlignment="1">
      <alignment horizontal="left" indent="2"/>
    </xf>
    <xf numFmtId="0" fontId="16" fillId="5" borderId="34" xfId="2" quotePrefix="1" applyFont="1" applyFill="1" applyBorder="1" applyAlignment="1">
      <alignment horizontal="center" wrapText="1"/>
    </xf>
    <xf numFmtId="0" fontId="17" fillId="5" borderId="34" xfId="2" quotePrefix="1" applyFont="1" applyFill="1" applyBorder="1" applyAlignment="1">
      <alignment horizontal="center" wrapText="1"/>
    </xf>
    <xf numFmtId="0" fontId="17" fillId="6" borderId="34" xfId="2" quotePrefix="1" applyFont="1" applyFill="1" applyBorder="1" applyAlignment="1">
      <alignment horizontal="center" wrapText="1"/>
    </xf>
    <xf numFmtId="0" fontId="16" fillId="6" borderId="34" xfId="2" quotePrefix="1" applyFont="1" applyFill="1" applyBorder="1" applyAlignment="1">
      <alignment horizontal="center" wrapText="1"/>
    </xf>
    <xf numFmtId="0" fontId="17" fillId="6" borderId="35" xfId="2" quotePrefix="1" applyFont="1" applyFill="1" applyBorder="1" applyAlignment="1">
      <alignment horizontal="center" wrapText="1"/>
    </xf>
    <xf numFmtId="0" fontId="16" fillId="6" borderId="35" xfId="2" quotePrefix="1" applyFont="1" applyFill="1" applyBorder="1" applyAlignment="1">
      <alignment horizontal="center" wrapText="1"/>
    </xf>
    <xf numFmtId="0" fontId="17" fillId="5" borderId="35" xfId="2" quotePrefix="1" applyFont="1" applyFill="1" applyBorder="1" applyAlignment="1">
      <alignment horizontal="center" wrapText="1"/>
    </xf>
    <xf numFmtId="0" fontId="17" fillId="7" borderId="34" xfId="2" quotePrefix="1" applyFont="1" applyFill="1" applyBorder="1" applyAlignment="1">
      <alignment horizontal="center" wrapText="1"/>
    </xf>
    <xf numFmtId="0" fontId="17" fillId="7" borderId="35" xfId="2" quotePrefix="1" applyFont="1" applyFill="1" applyBorder="1" applyAlignment="1">
      <alignment horizontal="center" wrapText="1"/>
    </xf>
    <xf numFmtId="0" fontId="16" fillId="7" borderId="34" xfId="2" quotePrefix="1" applyFont="1" applyFill="1" applyBorder="1" applyAlignment="1">
      <alignment horizontal="center" wrapText="1"/>
    </xf>
    <xf numFmtId="0" fontId="17" fillId="6" borderId="0" xfId="2" applyFont="1" applyFill="1"/>
    <xf numFmtId="0" fontId="18" fillId="6" borderId="0" xfId="2" quotePrefix="1" applyFont="1" applyFill="1" applyAlignment="1">
      <alignment horizontal="left" indent="1"/>
    </xf>
    <xf numFmtId="0" fontId="19" fillId="6" borderId="0" xfId="2" quotePrefix="1" applyFont="1" applyFill="1" applyAlignment="1">
      <alignment horizontal="left" indent="3"/>
    </xf>
    <xf numFmtId="0" fontId="20" fillId="2" borderId="0" xfId="2" applyFont="1" applyFill="1" applyAlignment="1">
      <alignment horizontal="center" vertical="center" wrapText="1" readingOrder="1"/>
    </xf>
    <xf numFmtId="0" fontId="20" fillId="8" borderId="40" xfId="2" applyFont="1" applyFill="1" applyBorder="1" applyAlignment="1">
      <alignment horizontal="center" vertical="center" wrapText="1" readingOrder="1"/>
    </xf>
    <xf numFmtId="0" fontId="21" fillId="7" borderId="41" xfId="2" applyFont="1" applyFill="1" applyBorder="1" applyAlignment="1">
      <alignment horizontal="left" vertical="center" wrapText="1" indent="1" readingOrder="1"/>
    </xf>
    <xf numFmtId="0" fontId="21" fillId="7" borderId="42" xfId="2" applyFont="1" applyFill="1" applyBorder="1" applyAlignment="1">
      <alignment horizontal="center" vertical="center" wrapText="1" readingOrder="1"/>
    </xf>
    <xf numFmtId="0" fontId="21" fillId="9" borderId="43" xfId="2" applyFont="1" applyFill="1" applyBorder="1" applyAlignment="1">
      <alignment horizontal="left" vertical="center" wrapText="1" indent="1" readingOrder="1"/>
    </xf>
    <xf numFmtId="0" fontId="21" fillId="9" borderId="44" xfId="2" applyFont="1" applyFill="1" applyBorder="1" applyAlignment="1">
      <alignment horizontal="center" vertical="center" wrapText="1" readingOrder="1"/>
    </xf>
    <xf numFmtId="0" fontId="21" fillId="7" borderId="43" xfId="2" applyFont="1" applyFill="1" applyBorder="1" applyAlignment="1">
      <alignment horizontal="left" vertical="center" wrapText="1" indent="1" readingOrder="1"/>
    </xf>
    <xf numFmtId="0" fontId="21" fillId="7" borderId="44" xfId="2" applyFont="1" applyFill="1" applyBorder="1" applyAlignment="1">
      <alignment horizontal="center" vertical="center" wrapText="1" readingOrder="1"/>
    </xf>
    <xf numFmtId="0" fontId="21" fillId="9" borderId="45" xfId="2" applyFont="1" applyFill="1" applyBorder="1" applyAlignment="1">
      <alignment horizontal="left" vertical="center" wrapText="1" indent="1" readingOrder="1"/>
    </xf>
    <xf numFmtId="0" fontId="23" fillId="2" borderId="0" xfId="2" applyFont="1" applyFill="1"/>
    <xf numFmtId="0" fontId="11" fillId="0" borderId="0" xfId="2"/>
    <xf numFmtId="0" fontId="6" fillId="4" borderId="15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52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0" fontId="8" fillId="4" borderId="31" xfId="0" quotePrefix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0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6" fillId="2" borderId="60" xfId="0" applyFont="1" applyFill="1" applyBorder="1" applyAlignment="1">
      <alignment vertical="center"/>
    </xf>
    <xf numFmtId="0" fontId="26" fillId="2" borderId="60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 wrapText="1"/>
    </xf>
    <xf numFmtId="0" fontId="26" fillId="10" borderId="60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/>
    </xf>
    <xf numFmtId="0" fontId="29" fillId="2" borderId="60" xfId="0" applyFont="1" applyFill="1" applyBorder="1" applyAlignment="1">
      <alignment horizontal="center" vertical="center"/>
    </xf>
    <xf numFmtId="166" fontId="26" fillId="2" borderId="60" xfId="4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left" vertical="center" wrapText="1"/>
    </xf>
    <xf numFmtId="0" fontId="29" fillId="2" borderId="60" xfId="0" applyFont="1" applyFill="1" applyBorder="1" applyAlignment="1">
      <alignment vertical="center"/>
    </xf>
    <xf numFmtId="0" fontId="29" fillId="2" borderId="60" xfId="0" applyFont="1" applyFill="1" applyBorder="1" applyAlignment="1">
      <alignment vertical="center" wrapText="1"/>
    </xf>
    <xf numFmtId="0" fontId="29" fillId="2" borderId="60" xfId="5" applyFont="1" applyFill="1" applyBorder="1" applyAlignment="1">
      <alignment vertical="center" wrapText="1"/>
    </xf>
    <xf numFmtId="0" fontId="26" fillId="2" borderId="60" xfId="5" applyFont="1" applyFill="1" applyBorder="1" applyAlignment="1">
      <alignment horizontal="center" vertical="center" wrapText="1"/>
    </xf>
    <xf numFmtId="167" fontId="29" fillId="2" borderId="60" xfId="5" applyNumberFormat="1" applyFont="1" applyFill="1" applyBorder="1" applyAlignment="1">
      <alignment horizontal="left" vertical="center" wrapText="1"/>
    </xf>
    <xf numFmtId="167" fontId="29" fillId="2" borderId="60" xfId="0" applyNumberFormat="1" applyFont="1" applyFill="1" applyBorder="1" applyAlignment="1">
      <alignment horizontal="left" vertical="center" wrapText="1"/>
    </xf>
    <xf numFmtId="166" fontId="29" fillId="2" borderId="60" xfId="6" applyFont="1" applyFill="1" applyBorder="1" applyAlignment="1">
      <alignment vertical="center" wrapText="1"/>
    </xf>
    <xf numFmtId="166" fontId="29" fillId="2" borderId="60" xfId="6" applyFont="1" applyFill="1" applyBorder="1" applyAlignment="1">
      <alignment vertical="top" wrapText="1"/>
    </xf>
    <xf numFmtId="0" fontId="29" fillId="0" borderId="60" xfId="0" applyFont="1" applyBorder="1" applyAlignment="1">
      <alignment vertical="center"/>
    </xf>
    <xf numFmtId="0" fontId="29" fillId="0" borderId="60" xfId="5" applyFont="1" applyBorder="1" applyAlignment="1">
      <alignment vertical="center" wrapText="1"/>
    </xf>
    <xf numFmtId="0" fontId="26" fillId="0" borderId="60" xfId="0" applyFont="1" applyBorder="1" applyAlignment="1">
      <alignment horizontal="center" vertical="center"/>
    </xf>
    <xf numFmtId="0" fontId="29" fillId="0" borderId="60" xfId="0" applyFont="1" applyBorder="1" applyAlignment="1">
      <alignment vertical="center" wrapText="1"/>
    </xf>
    <xf numFmtId="0" fontId="26" fillId="11" borderId="60" xfId="0" applyFont="1" applyFill="1" applyBorder="1" applyAlignment="1">
      <alignment horizontal="center" vertical="center"/>
    </xf>
    <xf numFmtId="0" fontId="25" fillId="12" borderId="0" xfId="0" applyFont="1" applyFill="1" applyAlignment="1">
      <alignment vertical="center"/>
    </xf>
    <xf numFmtId="0" fontId="25" fillId="10" borderId="0" xfId="0" applyFont="1" applyFill="1" applyAlignment="1">
      <alignment vertical="center"/>
    </xf>
    <xf numFmtId="0" fontId="26" fillId="10" borderId="60" xfId="0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29" fillId="10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10" borderId="60" xfId="0" applyFont="1" applyFill="1" applyBorder="1" applyAlignment="1">
      <alignment vertical="center"/>
    </xf>
    <xf numFmtId="0" fontId="29" fillId="10" borderId="60" xfId="0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166" fontId="29" fillId="2" borderId="0" xfId="7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166" fontId="29" fillId="2" borderId="0" xfId="7" applyFont="1" applyFill="1" applyAlignment="1">
      <alignment horizontal="left" vertical="center"/>
    </xf>
    <xf numFmtId="0" fontId="6" fillId="4" borderId="5" xfId="0" applyFont="1" applyFill="1" applyBorder="1" applyAlignment="1">
      <alignment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vertical="center"/>
    </xf>
    <xf numFmtId="0" fontId="8" fillId="4" borderId="6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67" xfId="0" applyFont="1" applyFill="1" applyBorder="1" applyAlignment="1">
      <alignment vertical="center"/>
    </xf>
    <xf numFmtId="0" fontId="6" fillId="4" borderId="68" xfId="0" applyFont="1" applyFill="1" applyBorder="1" applyAlignment="1">
      <alignment vertical="center" wrapText="1"/>
    </xf>
    <xf numFmtId="0" fontId="6" fillId="4" borderId="69" xfId="0" applyFont="1" applyFill="1" applyBorder="1" applyAlignment="1">
      <alignment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center"/>
    </xf>
    <xf numFmtId="0" fontId="11" fillId="5" borderId="0" xfId="2" applyFill="1"/>
    <xf numFmtId="0" fontId="11" fillId="6" borderId="0" xfId="2" applyFill="1"/>
    <xf numFmtId="0" fontId="11" fillId="5" borderId="32" xfId="2" applyFill="1" applyBorder="1" applyAlignment="1">
      <alignment horizontal="center" vertical="center" wrapText="1"/>
    </xf>
    <xf numFmtId="0" fontId="11" fillId="5" borderId="33" xfId="2" applyFill="1" applyBorder="1" applyAlignment="1">
      <alignment horizontal="center" vertical="center" wrapText="1"/>
    </xf>
    <xf numFmtId="0" fontId="11" fillId="6" borderId="34" xfId="2" applyFill="1" applyBorder="1" applyAlignment="1">
      <alignment horizontal="center" wrapText="1"/>
    </xf>
    <xf numFmtId="0" fontId="11" fillId="6" borderId="35" xfId="2" applyFill="1" applyBorder="1" applyAlignment="1">
      <alignment horizontal="center" wrapText="1"/>
    </xf>
    <xf numFmtId="0" fontId="11" fillId="5" borderId="36" xfId="2" applyFill="1" applyBorder="1" applyAlignment="1">
      <alignment horizontal="center"/>
    </xf>
    <xf numFmtId="0" fontId="11" fillId="5" borderId="37" xfId="2" applyFill="1" applyBorder="1" applyAlignment="1">
      <alignment horizontal="center"/>
    </xf>
    <xf numFmtId="0" fontId="11" fillId="5" borderId="36" xfId="2" quotePrefix="1" applyFill="1" applyBorder="1" applyAlignment="1">
      <alignment horizontal="center" wrapText="1"/>
    </xf>
    <xf numFmtId="0" fontId="11" fillId="5" borderId="34" xfId="2" applyFill="1" applyBorder="1"/>
    <xf numFmtId="0" fontId="11" fillId="5" borderId="34" xfId="2" applyFill="1" applyBorder="1" applyAlignment="1">
      <alignment horizontal="center" wrapText="1"/>
    </xf>
    <xf numFmtId="0" fontId="11" fillId="5" borderId="35" xfId="2" applyFill="1" applyBorder="1" applyAlignment="1">
      <alignment horizontal="center" wrapText="1"/>
    </xf>
    <xf numFmtId="0" fontId="11" fillId="5" borderId="36" xfId="2" applyFill="1" applyBorder="1"/>
    <xf numFmtId="0" fontId="11" fillId="5" borderId="37" xfId="2" applyFill="1" applyBorder="1"/>
    <xf numFmtId="165" fontId="11" fillId="5" borderId="36" xfId="2" applyNumberFormat="1" applyFill="1" applyBorder="1" applyAlignment="1">
      <alignment horizontal="center" wrapText="1"/>
    </xf>
    <xf numFmtId="165" fontId="11" fillId="5" borderId="38" xfId="2" applyNumberFormat="1" applyFill="1" applyBorder="1" applyAlignment="1">
      <alignment horizontal="center" wrapText="1"/>
    </xf>
    <xf numFmtId="0" fontId="11" fillId="5" borderId="32" xfId="2" applyFill="1" applyBorder="1"/>
    <xf numFmtId="0" fontId="11" fillId="5" borderId="39" xfId="2" applyFill="1" applyBorder="1"/>
    <xf numFmtId="0" fontId="11" fillId="5" borderId="32" xfId="2" applyFill="1" applyBorder="1" applyAlignment="1">
      <alignment horizontal="center" wrapText="1"/>
    </xf>
    <xf numFmtId="0" fontId="11" fillId="5" borderId="33" xfId="2" applyFill="1" applyBorder="1" applyAlignment="1">
      <alignment horizontal="center" wrapText="1"/>
    </xf>
    <xf numFmtId="165" fontId="11" fillId="5" borderId="34" xfId="2" applyNumberFormat="1" applyFill="1" applyBorder="1" applyAlignment="1">
      <alignment horizontal="center" wrapText="1"/>
    </xf>
    <xf numFmtId="165" fontId="11" fillId="5" borderId="35" xfId="2" applyNumberFormat="1" applyFill="1" applyBorder="1" applyAlignment="1">
      <alignment horizontal="center" wrapText="1"/>
    </xf>
    <xf numFmtId="0" fontId="11" fillId="5" borderId="0" xfId="2" applyFill="1" applyAlignment="1">
      <alignment horizontal="left" indent="2"/>
    </xf>
    <xf numFmtId="0" fontId="11" fillId="6" borderId="0" xfId="2" applyFill="1" applyAlignment="1">
      <alignment horizontal="left" indent="2"/>
    </xf>
    <xf numFmtId="0" fontId="11" fillId="7" borderId="0" xfId="2" applyFill="1" applyAlignment="1">
      <alignment horizontal="left" indent="2"/>
    </xf>
    <xf numFmtId="0" fontId="11" fillId="7" borderId="0" xfId="2" applyFill="1"/>
    <xf numFmtId="0" fontId="11" fillId="7" borderId="34" xfId="2" applyFill="1" applyBorder="1" applyAlignment="1">
      <alignment horizontal="center" wrapText="1"/>
    </xf>
    <xf numFmtId="0" fontId="11" fillId="7" borderId="35" xfId="2" applyFill="1" applyBorder="1" applyAlignment="1">
      <alignment horizontal="center" wrapText="1"/>
    </xf>
    <xf numFmtId="0" fontId="6" fillId="4" borderId="15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 wrapText="1"/>
    </xf>
    <xf numFmtId="0" fontId="6" fillId="4" borderId="20" xfId="0" quotePrefix="1" applyFont="1" applyFill="1" applyBorder="1" applyAlignment="1">
      <alignment horizontal="left" vertical="center" wrapText="1"/>
    </xf>
    <xf numFmtId="0" fontId="6" fillId="4" borderId="15" xfId="0" quotePrefix="1" applyFont="1" applyFill="1" applyBorder="1" applyAlignment="1">
      <alignment horizontal="left" vertical="center"/>
    </xf>
    <xf numFmtId="0" fontId="32" fillId="4" borderId="2" xfId="0" quotePrefix="1" applyFont="1" applyFill="1" applyBorder="1" applyAlignment="1">
      <alignment horizontal="center" vertical="center" wrapText="1"/>
    </xf>
    <xf numFmtId="0" fontId="33" fillId="4" borderId="1" xfId="0" quotePrefix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Continuous" vertical="center" wrapText="1"/>
    </xf>
    <xf numFmtId="0" fontId="10" fillId="4" borderId="11" xfId="0" applyFont="1" applyFill="1" applyBorder="1" applyAlignment="1">
      <alignment horizontal="centerContinuous" vertical="center" wrapText="1"/>
    </xf>
    <xf numFmtId="0" fontId="1" fillId="14" borderId="0" xfId="0" applyFont="1" applyFill="1"/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10" fillId="4" borderId="53" xfId="0" applyNumberFormat="1" applyFont="1" applyFill="1" applyBorder="1" applyAlignment="1">
      <alignment horizontal="center" vertical="center" wrapText="1"/>
    </xf>
    <xf numFmtId="3" fontId="10" fillId="4" borderId="63" xfId="0" applyNumberFormat="1" applyFont="1" applyFill="1" applyBorder="1" applyAlignment="1">
      <alignment horizontal="center" vertical="center" wrapText="1"/>
    </xf>
    <xf numFmtId="3" fontId="10" fillId="4" borderId="54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4" borderId="51" xfId="0" applyNumberFormat="1" applyFont="1" applyFill="1" applyBorder="1" applyAlignment="1">
      <alignment horizontal="center" vertical="center" wrapText="1"/>
    </xf>
    <xf numFmtId="3" fontId="10" fillId="4" borderId="50" xfId="0" applyNumberFormat="1" applyFont="1" applyFill="1" applyBorder="1" applyAlignment="1">
      <alignment horizontal="center" vertical="center" wrapText="1"/>
    </xf>
    <xf numFmtId="3" fontId="10" fillId="4" borderId="2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7" fillId="0" borderId="8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center"/>
    </xf>
    <xf numFmtId="0" fontId="11" fillId="5" borderId="0" xfId="2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8" fillId="2" borderId="60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Separador de milhares 2" xfId="1" xr:uid="{00000000-0005-0000-0000-000002000000}"/>
    <cellStyle name="常规 17 2" xfId="4" xr:uid="{00000000-0005-0000-0000-000003000000}"/>
    <cellStyle name="常规 4" xfId="5" xr:uid="{00000000-0005-0000-0000-000004000000}"/>
    <cellStyle name="常规 8 2" xfId="6" xr:uid="{00000000-0005-0000-0000-000005000000}"/>
    <cellStyle name="常规_M11上市配置表080514" xfId="3" xr:uid="{00000000-0005-0000-0000-000006000000}"/>
    <cellStyle name="常规_ZP13 Concept List of Feature PRE-G8_2008_06_15_1 2" xfId="7" xr:uid="{00000000-0005-0000-0000-000007000000}"/>
  </cellStyles>
  <dxfs count="0"/>
  <tableStyles count="0" defaultTableStyle="TableStyleMedium9" defaultPivotStyle="PivotStyleLight16"/>
  <colors>
    <mruColors>
      <color rgb="FF0F243E"/>
      <color rgb="FF99FF99"/>
      <color rgb="FFFF6699"/>
      <color rgb="FF0000CC"/>
      <color rgb="FF8E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68037</xdr:colOff>
      <xdr:row>1</xdr:row>
      <xdr:rowOff>213096</xdr:rowOff>
    </xdr:from>
    <xdr:to>
      <xdr:col>4</xdr:col>
      <xdr:colOff>2352340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8108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231321</xdr:colOff>
      <xdr:row>1</xdr:row>
      <xdr:rowOff>213096</xdr:rowOff>
    </xdr:from>
    <xdr:to>
      <xdr:col>3</xdr:col>
      <xdr:colOff>2515624</xdr:colOff>
      <xdr:row>1</xdr:row>
      <xdr:rowOff>857248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0" y="417203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1591793</xdr:colOff>
      <xdr:row>1</xdr:row>
      <xdr:rowOff>145061</xdr:rowOff>
    </xdr:from>
    <xdr:to>
      <xdr:col>3</xdr:col>
      <xdr:colOff>3876096</xdr:colOff>
      <xdr:row>1</xdr:row>
      <xdr:rowOff>789213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8568" y="3450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258535</xdr:colOff>
      <xdr:row>1</xdr:row>
      <xdr:rowOff>68036</xdr:rowOff>
    </xdr:from>
    <xdr:to>
      <xdr:col>1</xdr:col>
      <xdr:colOff>2355689</xdr:colOff>
      <xdr:row>1</xdr:row>
      <xdr:rowOff>910642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10" y="268061"/>
          <a:ext cx="2097154" cy="842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385329</xdr:colOff>
      <xdr:row>1</xdr:row>
      <xdr:rowOff>162379</xdr:rowOff>
    </xdr:from>
    <xdr:to>
      <xdr:col>3</xdr:col>
      <xdr:colOff>2669632</xdr:colOff>
      <xdr:row>1</xdr:row>
      <xdr:rowOff>806531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9400" y="366486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392" y="244928"/>
          <a:ext cx="2097154" cy="8426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718910</xdr:colOff>
      <xdr:row>1</xdr:row>
      <xdr:rowOff>156400</xdr:rowOff>
    </xdr:from>
    <xdr:to>
      <xdr:col>3</xdr:col>
      <xdr:colOff>3003213</xdr:colOff>
      <xdr:row>1</xdr:row>
      <xdr:rowOff>800552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0910" y="362775"/>
          <a:ext cx="2284303" cy="644152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149678</xdr:colOff>
      <xdr:row>1</xdr:row>
      <xdr:rowOff>40821</xdr:rowOff>
    </xdr:from>
    <xdr:to>
      <xdr:col>1</xdr:col>
      <xdr:colOff>2246832</xdr:colOff>
      <xdr:row>1</xdr:row>
      <xdr:rowOff>883427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753" y="240846"/>
          <a:ext cx="2097154" cy="8426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oamontadora.sharepoint.com/Users/XYZ/Downloads/&#20135;&#21697;/A13T/&#21512;&#36164;&#20844;&#21496;&#20135;&#21697;&#37197;&#32622;/&#26368;&#32456;&#25253;&#20215;/resume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계DATA"/>
      <sheetName val="실DATA "/>
      <sheetName val="생산전망"/>
      <sheetName val="基础数据"/>
      <sheetName val="Sheet2"/>
      <sheetName val="Sheet1"/>
      <sheetName val="WEIGHT"/>
      <sheetName val="2008년8월"/>
      <sheetName val="#REF"/>
      <sheetName val="Cross Charge Forecast"/>
      <sheetName val="MM利益・原価企画方針書ｶｸ１"/>
      <sheetName val="MOTO"/>
      <sheetName val="N719(NC)"/>
      <sheetName val="Ford"/>
      <sheetName val="TSM6709G"/>
      <sheetName val="국내 pilot sample"/>
      <sheetName val="표지"/>
      <sheetName val=" SUMMARY(P.P&amp;S.O.P)"/>
      <sheetName val="BOM"/>
      <sheetName val="W-현원가"/>
      <sheetName val="1.변경범위"/>
      <sheetName val="효율계획(당월)"/>
      <sheetName val="전체실적"/>
      <sheetName val="TOTAL BACK DATA"/>
      <sheetName val="VQ HPV 比较"/>
      <sheetName val="AP 01_Accounts Payable-1"/>
      <sheetName val="SGM620-02  Fcst"/>
      <sheetName val="실DATA_"/>
      <sheetName val="Cross_Charge_Forecast"/>
      <sheetName val="국내_pilot_sample"/>
      <sheetName val="_SUMMARY(P_P&amp;S_O_P)"/>
      <sheetName val="1_변경범위"/>
      <sheetName val="TOTAL_BACK_DATA"/>
      <sheetName val="VQ_HPV_比较"/>
      <sheetName val="AP_01_Accounts_Payable-1"/>
      <sheetName val="SGM620-02__Fcst"/>
      <sheetName val="자금원본"/>
      <sheetName val="사양조정"/>
      <sheetName val="A-100전제"/>
      <sheetName val="PL"/>
      <sheetName val="MH_생산"/>
      <sheetName val="진행 DATA (2)"/>
      <sheetName val="PV6 3.5L LX5 GMX170"/>
      <sheetName val="일반경비"/>
      <sheetName val="CAP FCST SUM-GMNA"/>
      <sheetName val="LR02"/>
      <sheetName val="Lv1 Value MOD"/>
      <sheetName val="Target Costbooks"/>
      <sheetName val="000000"/>
      <sheetName val="COVER"/>
      <sheetName val="Depreciation"/>
      <sheetName val="Investment Input"/>
      <sheetName val="Monte Carlo Input"/>
      <sheetName val="Volume Input"/>
      <sheetName val="CM_Rev_Input"/>
      <sheetName val="Program_Info"/>
      <sheetName val="Struct Cost Input"/>
      <sheetName val="Summary"/>
      <sheetName val="Terminal Value"/>
      <sheetName val="지점장"/>
      <sheetName val="제조부문배부"/>
      <sheetName val="CD-실적"/>
      <sheetName val="실DATA_1"/>
      <sheetName val="국내_pilot_sample1"/>
      <sheetName val="_SUMMARY(P_P&amp;S_O_P)1"/>
      <sheetName val="1_변경범위1"/>
      <sheetName val="TOTAL_BACK_DATA1"/>
      <sheetName val="진행_DATA_(2)"/>
      <sheetName val="PV6_3_5L_LX5_GMX170"/>
      <sheetName val="Lv1_Value_MOD"/>
      <sheetName val="CAP_FCST_SUM-GMNA"/>
      <sheetName val="Target_Costbooks"/>
      <sheetName val="Investment_Input"/>
      <sheetName val="Monte_Carlo_Input"/>
      <sheetName val="Volume_Input"/>
      <sheetName val="Struct_Cost_Input"/>
      <sheetName val="Terminal_Value"/>
      <sheetName val="Inputs"/>
      <sheetName val="시설투자"/>
      <sheetName val="Drop Downs (hide)"/>
      <sheetName val="美日管理费用6"/>
      <sheetName val="JAN00"/>
      <sheetName val="TP"/>
      <sheetName val="Source Data"/>
      <sheetName val="Variants"/>
      <sheetName val="L EQ"/>
      <sheetName val="Value Analysis - Sheet 1"/>
      <sheetName val="실DATA_2"/>
      <sheetName val="국내_pilot_sample2"/>
      <sheetName val="_SUMMARY(P_P&amp;S_O_P)2"/>
      <sheetName val="TOTAL_BACK_DATA2"/>
      <sheetName val="1_변경범위2"/>
      <sheetName val="VQ_HPV_比较1"/>
      <sheetName val="SGM620-02__Fcst1"/>
      <sheetName val="AP_01_Accounts_Payable-11"/>
      <sheetName val="진행_DATA_(2)1"/>
      <sheetName val="PV6_3_5L_LX5_GMX1701"/>
      <sheetName val="Lv1_Value_MOD1"/>
      <sheetName val="Target_Costbooks1"/>
      <sheetName val="CAP_FCST_SUM-GMNA1"/>
      <sheetName val="Investment_Input1"/>
      <sheetName val="Monte_Carlo_Input1"/>
      <sheetName val="Volume_Input1"/>
      <sheetName val="Struct_Cost_Input1"/>
      <sheetName val="Terminal_Value1"/>
      <sheetName val="Drop_Downs_(hide)"/>
      <sheetName val="ORIGIN"/>
      <sheetName val="_REF"/>
      <sheetName val="TOTAL"/>
      <sheetName val="1.Program Overview"/>
      <sheetName val="4.Design&amp;PreProdBuild"/>
      <sheetName val="10.PPAP&amp;Pilot"/>
      <sheetName val="실DATA_3"/>
      <sheetName val="국내_pilot_sample3"/>
      <sheetName val="_SUMMARY(P_P&amp;S_O_P)3"/>
      <sheetName val="1_변경범위3"/>
      <sheetName val="TOTAL_BACK_DATA3"/>
      <sheetName val="VQ_HPV_比较2"/>
      <sheetName val="SGM620-02__Fcst2"/>
      <sheetName val="AP_01_Accounts_Payable-12"/>
      <sheetName val="진행_DATA_(2)2"/>
      <sheetName val="PV6_3_5L_LX5_GMX1702"/>
      <sheetName val="CAP_FCST_SUM-GMNA2"/>
      <sheetName val="Lv1_Value_MOD2"/>
      <sheetName val="Target_Costbooks2"/>
      <sheetName val="Investment_Input2"/>
      <sheetName val="Monte_Carlo_Input2"/>
      <sheetName val="Volume_Input2"/>
      <sheetName val="Struct_Cost_Input2"/>
      <sheetName val="Terminal_Value2"/>
      <sheetName val="Drop_Downs_(hide)1"/>
      <sheetName val="Value_Analysis_-_Sheet_1"/>
      <sheetName val="Source_Data"/>
      <sheetName val="실DATA_11"/>
      <sheetName val="국내_pilot_sample11"/>
      <sheetName val="_SUMMARY(P_P&amp;S_O_P)11"/>
      <sheetName val="1_변경범위11"/>
      <sheetName val="TOTAL_BACK_DATA11"/>
      <sheetName val="VQ_HPV_比较10"/>
      <sheetName val="SGM620-02__Fcst10"/>
      <sheetName val="AP_01_Accounts_Payable-110"/>
      <sheetName val="진행_DATA_(2)10"/>
      <sheetName val="PV6_3_5L_LX5_GMX17010"/>
      <sheetName val="Lv1_Value_MOD10"/>
      <sheetName val="Target_Costbooks10"/>
      <sheetName val="CAP_FCST_SUM-GMNA10"/>
      <sheetName val="Investment_Input10"/>
      <sheetName val="Monte_Carlo_Input10"/>
      <sheetName val="Volume_Input10"/>
      <sheetName val="Struct_Cost_Input10"/>
      <sheetName val="Terminal_Value10"/>
      <sheetName val="Source_Data9"/>
      <sheetName val="Drop_Downs_(hide)9"/>
      <sheetName val="Value_Analysis_-_Sheet_19"/>
      <sheetName val="Cross_Charge_Forecast9"/>
      <sheetName val="Source_Data1"/>
      <sheetName val="Value_Analysis_-_Sheet_11"/>
      <sheetName val="Cross_Charge_Forecast1"/>
      <sheetName val="실DATA_4"/>
      <sheetName val="국내_pilot_sample4"/>
      <sheetName val="_SUMMARY(P_P&amp;S_O_P)4"/>
      <sheetName val="1_변경범위4"/>
      <sheetName val="TOTAL_BACK_DATA4"/>
      <sheetName val="VQ_HPV_比较3"/>
      <sheetName val="SGM620-02__Fcst3"/>
      <sheetName val="AP_01_Accounts_Payable-13"/>
      <sheetName val="진행_DATA_(2)3"/>
      <sheetName val="PV6_3_5L_LX5_GMX1703"/>
      <sheetName val="Lv1_Value_MOD3"/>
      <sheetName val="Target_Costbooks3"/>
      <sheetName val="CAP_FCST_SUM-GMNA3"/>
      <sheetName val="Investment_Input3"/>
      <sheetName val="Monte_Carlo_Input3"/>
      <sheetName val="Volume_Input3"/>
      <sheetName val="Struct_Cost_Input3"/>
      <sheetName val="Terminal_Value3"/>
      <sheetName val="Source_Data2"/>
      <sheetName val="Drop_Downs_(hide)2"/>
      <sheetName val="Value_Analysis_-_Sheet_12"/>
      <sheetName val="Cross_Charge_Forecast2"/>
      <sheetName val="실DATA_5"/>
      <sheetName val="국내_pilot_sample5"/>
      <sheetName val="_SUMMARY(P_P&amp;S_O_P)5"/>
      <sheetName val="1_변경범위5"/>
      <sheetName val="TOTAL_BACK_DATA5"/>
      <sheetName val="VQ_HPV_比较4"/>
      <sheetName val="SGM620-02__Fcst4"/>
      <sheetName val="AP_01_Accounts_Payable-14"/>
      <sheetName val="진행_DATA_(2)4"/>
      <sheetName val="PV6_3_5L_LX5_GMX1704"/>
      <sheetName val="Lv1_Value_MOD4"/>
      <sheetName val="Target_Costbooks4"/>
      <sheetName val="CAP_FCST_SUM-GMNA4"/>
      <sheetName val="Investment_Input4"/>
      <sheetName val="Monte_Carlo_Input4"/>
      <sheetName val="Volume_Input4"/>
      <sheetName val="Struct_Cost_Input4"/>
      <sheetName val="Terminal_Value4"/>
      <sheetName val="Source_Data3"/>
      <sheetName val="Drop_Downs_(hide)3"/>
      <sheetName val="Value_Analysis_-_Sheet_13"/>
      <sheetName val="Cross_Charge_Forecast3"/>
      <sheetName val="실DATA_6"/>
      <sheetName val="국내_pilot_sample6"/>
      <sheetName val="_SUMMARY(P_P&amp;S_O_P)6"/>
      <sheetName val="1_변경범위6"/>
      <sheetName val="TOTAL_BACK_DATA6"/>
      <sheetName val="VQ_HPV_比较5"/>
      <sheetName val="SGM620-02__Fcst5"/>
      <sheetName val="AP_01_Accounts_Payable-15"/>
      <sheetName val="진행_DATA_(2)5"/>
      <sheetName val="PV6_3_5L_LX5_GMX1705"/>
      <sheetName val="Lv1_Value_MOD5"/>
      <sheetName val="Target_Costbooks5"/>
      <sheetName val="CAP_FCST_SUM-GMNA5"/>
      <sheetName val="Investment_Input5"/>
      <sheetName val="Monte_Carlo_Input5"/>
      <sheetName val="Volume_Input5"/>
      <sheetName val="Struct_Cost_Input5"/>
      <sheetName val="Terminal_Value5"/>
      <sheetName val="Source_Data4"/>
      <sheetName val="Drop_Downs_(hide)4"/>
      <sheetName val="Value_Analysis_-_Sheet_14"/>
      <sheetName val="Cross_Charge_Forecast4"/>
      <sheetName val="실DATA_8"/>
      <sheetName val="국내_pilot_sample8"/>
      <sheetName val="_SUMMARY(P_P&amp;S_O_P)8"/>
      <sheetName val="1_변경범위8"/>
      <sheetName val="TOTAL_BACK_DATA8"/>
      <sheetName val="VQ_HPV_比较7"/>
      <sheetName val="SGM620-02__Fcst7"/>
      <sheetName val="AP_01_Accounts_Payable-17"/>
      <sheetName val="진행_DATA_(2)7"/>
      <sheetName val="PV6_3_5L_LX5_GMX1707"/>
      <sheetName val="Lv1_Value_MOD7"/>
      <sheetName val="Target_Costbooks7"/>
      <sheetName val="CAP_FCST_SUM-GMNA7"/>
      <sheetName val="Investment_Input7"/>
      <sheetName val="Monte_Carlo_Input7"/>
      <sheetName val="Volume_Input7"/>
      <sheetName val="Struct_Cost_Input7"/>
      <sheetName val="Terminal_Value7"/>
      <sheetName val="Source_Data6"/>
      <sheetName val="Drop_Downs_(hide)6"/>
      <sheetName val="Value_Analysis_-_Sheet_16"/>
      <sheetName val="Cross_Charge_Forecast6"/>
      <sheetName val="실DATA_7"/>
      <sheetName val="국내_pilot_sample7"/>
      <sheetName val="_SUMMARY(P_P&amp;S_O_P)7"/>
      <sheetName val="1_변경범위7"/>
      <sheetName val="TOTAL_BACK_DATA7"/>
      <sheetName val="VQ_HPV_比较6"/>
      <sheetName val="SGM620-02__Fcst6"/>
      <sheetName val="AP_01_Accounts_Payable-16"/>
      <sheetName val="진행_DATA_(2)6"/>
      <sheetName val="PV6_3_5L_LX5_GMX1706"/>
      <sheetName val="Lv1_Value_MOD6"/>
      <sheetName val="Target_Costbooks6"/>
      <sheetName val="CAP_FCST_SUM-GMNA6"/>
      <sheetName val="Investment_Input6"/>
      <sheetName val="Monte_Carlo_Input6"/>
      <sheetName val="Volume_Input6"/>
      <sheetName val="Struct_Cost_Input6"/>
      <sheetName val="Terminal_Value6"/>
      <sheetName val="Source_Data5"/>
      <sheetName val="Drop_Downs_(hide)5"/>
      <sheetName val="Value_Analysis_-_Sheet_15"/>
      <sheetName val="Cross_Charge_Forecast5"/>
      <sheetName val="실DATA_9"/>
      <sheetName val="국내_pilot_sample9"/>
      <sheetName val="_SUMMARY(P_P&amp;S_O_P)9"/>
      <sheetName val="1_변경범위9"/>
      <sheetName val="TOTAL_BACK_DATA9"/>
      <sheetName val="VQ_HPV_比较8"/>
      <sheetName val="SGM620-02__Fcst8"/>
      <sheetName val="AP_01_Accounts_Payable-18"/>
      <sheetName val="진행_DATA_(2)8"/>
      <sheetName val="PV6_3_5L_LX5_GMX1708"/>
      <sheetName val="Lv1_Value_MOD8"/>
      <sheetName val="Target_Costbooks8"/>
      <sheetName val="CAP_FCST_SUM-GMNA8"/>
      <sheetName val="Investment_Input8"/>
      <sheetName val="Monte_Carlo_Input8"/>
      <sheetName val="Volume_Input8"/>
      <sheetName val="Struct_Cost_Input8"/>
      <sheetName val="Terminal_Value8"/>
      <sheetName val="Source_Data7"/>
      <sheetName val="Drop_Downs_(hide)7"/>
      <sheetName val="Value_Analysis_-_Sheet_17"/>
      <sheetName val="Cross_Charge_Forecast7"/>
      <sheetName val="실DATA_10"/>
      <sheetName val="국내_pilot_sample10"/>
      <sheetName val="_SUMMARY(P_P&amp;S_O_P)10"/>
      <sheetName val="1_변경범위10"/>
      <sheetName val="TOTAL_BACK_DATA10"/>
      <sheetName val="VQ_HPV_比较9"/>
      <sheetName val="SGM620-02__Fcst9"/>
      <sheetName val="AP_01_Accounts_Payable-19"/>
      <sheetName val="진행_DATA_(2)9"/>
      <sheetName val="PV6_3_5L_LX5_GMX1709"/>
      <sheetName val="Lv1_Value_MOD9"/>
      <sheetName val="Target_Costbooks9"/>
      <sheetName val="CAP_FCST_SUM-GMNA9"/>
      <sheetName val="Investment_Input9"/>
      <sheetName val="Monte_Carlo_Input9"/>
      <sheetName val="Volume_Input9"/>
      <sheetName val="Struct_Cost_Input9"/>
      <sheetName val="Terminal_Value9"/>
      <sheetName val="Source_Data8"/>
      <sheetName val="Drop_Downs_(hide)8"/>
      <sheetName val="Value_Analysis_-_Sheet_18"/>
      <sheetName val="Cross_Charge_Forecast8"/>
      <sheetName val="실DATA_12"/>
      <sheetName val="국내_pilot_sample12"/>
      <sheetName val="_SUMMARY(P_P&amp;S_O_P)12"/>
      <sheetName val="1_변경범위12"/>
      <sheetName val="TOTAL_BACK_DATA12"/>
      <sheetName val="VQ_HPV_比较11"/>
      <sheetName val="SGM620-02__Fcst11"/>
      <sheetName val="AP_01_Accounts_Payable-111"/>
      <sheetName val="진행_DATA_(2)11"/>
      <sheetName val="PV6_3_5L_LX5_GMX17011"/>
      <sheetName val="Lv1_Value_MOD11"/>
      <sheetName val="Target_Costbooks11"/>
      <sheetName val="CAP_FCST_SUM-GMNA11"/>
      <sheetName val="Investment_Input11"/>
      <sheetName val="Monte_Carlo_Input11"/>
      <sheetName val="Volume_Input11"/>
      <sheetName val="Struct_Cost_Input11"/>
      <sheetName val="Terminal_Value11"/>
      <sheetName val="Source_Data10"/>
      <sheetName val="Drop_Downs_(hide)10"/>
      <sheetName val="Value_Analysis_-_Sheet_110"/>
      <sheetName val="Cross_Charge_Forecast10"/>
      <sheetName val="실DATA_13"/>
      <sheetName val="국내_pilot_sample13"/>
      <sheetName val="_SUMMARY(P_P&amp;S_O_P)13"/>
      <sheetName val="1_변경범위13"/>
      <sheetName val="TOTAL_BACK_DATA13"/>
      <sheetName val="VQ_HPV_比较12"/>
      <sheetName val="SGM620-02__Fcst12"/>
      <sheetName val="AP_01_Accounts_Payable-112"/>
      <sheetName val="진행_DATA_(2)12"/>
      <sheetName val="PV6_3_5L_LX5_GMX17012"/>
      <sheetName val="Lv1_Value_MOD12"/>
      <sheetName val="Target_Costbooks12"/>
      <sheetName val="CAP_FCST_SUM-GMNA12"/>
      <sheetName val="Investment_Input12"/>
      <sheetName val="Monte_Carlo_Input12"/>
      <sheetName val="Volume_Input12"/>
      <sheetName val="Struct_Cost_Input12"/>
      <sheetName val="Terminal_Value12"/>
      <sheetName val="Source_Data11"/>
      <sheetName val="Drop_Downs_(hide)11"/>
      <sheetName val="Value_Analysis_-_Sheet_111"/>
      <sheetName val="Cross_Charge_Forecast11"/>
      <sheetName val="china-p-bom-rev2(배포용)"/>
      <sheetName val="Teilepreise (Bratislava)"/>
      <sheetName val="Teilepreise (Pamplon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resume"/>
      <sheetName val="Sheet3"/>
      <sheetName val="基础数据"/>
      <sheetName val="계DATA"/>
      <sheetName val="실DATA "/>
      <sheetName val="#REF"/>
      <sheetName val="진행 DATA (2)"/>
      <sheetName val="생산전망"/>
      <sheetName val="견적서"/>
      <sheetName val="DATA"/>
      <sheetName val="CD-실적"/>
      <sheetName val="W-현원가"/>
      <sheetName val="시설투자"/>
      <sheetName val="Sheet"/>
      <sheetName val="CIELO발주"/>
      <sheetName val="세부"/>
      <sheetName val="법인+비법인"/>
      <sheetName val="LANOS"/>
      <sheetName val="LEGANZA"/>
      <sheetName val="NUBIRA"/>
      <sheetName val="정철호"/>
      <sheetName val="동종사"/>
      <sheetName val="요양자 현황"/>
      <sheetName val="사고분석"/>
      <sheetName val="000000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외주현황.wq1"/>
      <sheetName val="CAUDIT"/>
      <sheetName val="H________________________"/>
      <sheetName val="법인세신고자료"/>
      <sheetName val="수리결과"/>
      <sheetName val="지점장"/>
      <sheetName val="Value Analysis - Sheet 1"/>
      <sheetName val="1.변경범위"/>
      <sheetName val="국내 pilot sample"/>
      <sheetName val="표지"/>
      <sheetName val=" SUMMARY(P.P&amp;S.O.P)"/>
      <sheetName val="자금원본"/>
      <sheetName val="All-TB"/>
      <sheetName val="AR Download"/>
      <sheetName val="7 (2)"/>
      <sheetName val="환경기계공정표 (3)"/>
      <sheetName val="계약내역서"/>
      <sheetName val="MC&amp;다변화"/>
      <sheetName val="M1master"/>
      <sheetName val="SGM Contrs"/>
      <sheetName val="A-100전제"/>
      <sheetName val="소요자재"/>
      <sheetName val="노무산출서"/>
      <sheetName val="126.255"/>
      <sheetName val="Assumptions"/>
      <sheetName val="세계수요종합OK"/>
      <sheetName val="채권(하반기)"/>
      <sheetName val="공상"/>
      <sheetName val="실행내역"/>
      <sheetName val="단중표"/>
      <sheetName val="초기화면"/>
      <sheetName val="양식"/>
      <sheetName val="총품목현황"/>
      <sheetName val="Retail &amp; SML"/>
      <sheetName val="LR02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B"/>
      <sheetName val="목록"/>
      <sheetName val="CCTR"/>
      <sheetName val="1_변경범위"/>
      <sheetName val="MC%계산"/>
      <sheetName val="1st"/>
      <sheetName val="일위대가"/>
      <sheetName val="TimePlan40"/>
      <sheetName val="PV6 3.5L LX5 GMX170"/>
      <sheetName val="ref data"/>
      <sheetName val="기술제휴"/>
      <sheetName val="trim"/>
      <sheetName val="예산"/>
      <sheetName val="0F Safety"/>
      <sheetName val="Mapping Sheet"/>
      <sheetName val="TB-Vidamco"/>
      <sheetName val="FUEL FILLER"/>
      <sheetName val="p2-1"/>
      <sheetName val="Risk Comments"/>
      <sheetName val="EURO3"/>
      <sheetName val="PP%계산-1"/>
      <sheetName val="PRESSURE GAUGE"/>
      <sheetName val="SHUTDOWN VALVE"/>
      <sheetName val="부서코드표"/>
      <sheetName val="효율계획(당월)"/>
      <sheetName val="전체실적"/>
      <sheetName val="#¡REF"/>
      <sheetName val="#"/>
      <sheetName val="PP%계산"/>
      <sheetName val="FORMAT"/>
      <sheetName val="JAN00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VOL_EXC"/>
      <sheetName val="96원가"/>
      <sheetName val="Instructions"/>
      <sheetName val="General"/>
      <sheetName val="BND"/>
      <sheetName val="1안98Billing"/>
      <sheetName val="Tooling cost"/>
      <sheetName val="Part Inputs"/>
      <sheetName val="Data Validation"/>
      <sheetName val="DATABASE"/>
      <sheetName val="VXX"/>
      <sheetName val="MY PF RPO"/>
      <sheetName val="일반경비"/>
      <sheetName val="(ROUTING)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5.WIRE적용LIST"/>
      <sheetName val="6월수불"/>
      <sheetName val="제조부문배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9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5" width="36.109375" style="5" customWidth="1"/>
    <col min="6" max="16384" width="9.109375" style="5"/>
  </cols>
  <sheetData>
    <row r="1" spans="1:5" ht="15.6" thickBot="1"/>
    <row r="2" spans="1:5" ht="75" customHeight="1">
      <c r="A2" s="25"/>
      <c r="B2" s="217" t="s">
        <v>0</v>
      </c>
      <c r="C2" s="218"/>
      <c r="D2" s="218"/>
      <c r="E2" s="218"/>
    </row>
    <row r="3" spans="1:5" ht="5.0999999999999996" customHeight="1" thickBot="1">
      <c r="A3" s="25"/>
      <c r="B3" s="33"/>
      <c r="C3" s="34"/>
      <c r="D3" s="34"/>
      <c r="E3" s="34"/>
    </row>
    <row r="4" spans="1:5" ht="50.1" customHeight="1" thickBot="1">
      <c r="A4" s="25"/>
      <c r="B4" s="219" t="s">
        <v>1</v>
      </c>
      <c r="C4" s="220"/>
      <c r="D4" s="220"/>
      <c r="E4" s="221"/>
    </row>
    <row r="5" spans="1:5" s="2" customFormat="1" ht="30" customHeight="1" thickBot="1">
      <c r="A5" s="26"/>
      <c r="B5" s="193" t="s">
        <v>2</v>
      </c>
      <c r="C5" s="194"/>
      <c r="D5" s="194"/>
      <c r="E5" s="195"/>
    </row>
    <row r="6" spans="1:5" ht="20.100000000000001" customHeight="1" thickBot="1">
      <c r="A6" s="25"/>
      <c r="B6" s="14" t="s">
        <v>3</v>
      </c>
      <c r="C6" s="196" t="s">
        <v>4</v>
      </c>
      <c r="D6" s="197"/>
      <c r="E6" s="198"/>
    </row>
    <row r="7" spans="1:5" s="4" customFormat="1" ht="20.100000000000001" customHeight="1" thickBot="1">
      <c r="A7" s="27"/>
      <c r="B7" s="15" t="s">
        <v>5</v>
      </c>
      <c r="C7" s="199" t="s">
        <v>6</v>
      </c>
      <c r="D7" s="200"/>
      <c r="E7" s="201"/>
    </row>
    <row r="8" spans="1:5" s="4" customFormat="1" ht="20.100000000000001" customHeight="1" thickBot="1">
      <c r="A8" s="27"/>
      <c r="B8" s="15" t="s">
        <v>7</v>
      </c>
      <c r="C8" s="199">
        <v>16</v>
      </c>
      <c r="D8" s="200"/>
      <c r="E8" s="201"/>
    </row>
    <row r="9" spans="1:5" s="4" customFormat="1" ht="20.100000000000001" customHeight="1" thickBot="1">
      <c r="A9" s="27"/>
      <c r="B9" s="15" t="s">
        <v>8</v>
      </c>
      <c r="C9" s="199" t="s">
        <v>9</v>
      </c>
      <c r="D9" s="200"/>
      <c r="E9" s="201"/>
    </row>
    <row r="10" spans="1:5" s="4" customFormat="1" ht="20.100000000000001" customHeight="1" thickBot="1">
      <c r="A10" s="27"/>
      <c r="B10" s="15" t="s">
        <v>10</v>
      </c>
      <c r="C10" s="199" t="s">
        <v>11</v>
      </c>
      <c r="D10" s="200"/>
      <c r="E10" s="201"/>
    </row>
    <row r="11" spans="1:5" s="4" customFormat="1" ht="20.100000000000001" customHeight="1" thickBot="1">
      <c r="A11" s="27"/>
      <c r="B11" s="15" t="s">
        <v>12</v>
      </c>
      <c r="C11" s="199" t="s">
        <v>13</v>
      </c>
      <c r="D11" s="200"/>
      <c r="E11" s="201"/>
    </row>
    <row r="12" spans="1:5" s="4" customFormat="1" ht="20.100000000000001" customHeight="1" thickBot="1">
      <c r="A12" s="27"/>
      <c r="B12" s="15" t="s">
        <v>14</v>
      </c>
      <c r="C12" s="199" t="s">
        <v>15</v>
      </c>
      <c r="D12" s="200"/>
      <c r="E12" s="201"/>
    </row>
    <row r="13" spans="1:5" s="4" customFormat="1" ht="20.100000000000001" customHeight="1" thickBot="1">
      <c r="A13" s="27"/>
      <c r="B13" s="81" t="s">
        <v>16</v>
      </c>
      <c r="C13" s="202" t="s">
        <v>17</v>
      </c>
      <c r="D13" s="203"/>
      <c r="E13" s="204"/>
    </row>
    <row r="14" spans="1:5" s="4" customFormat="1" ht="30" customHeight="1" thickBot="1">
      <c r="A14" s="27"/>
      <c r="B14" s="193" t="s">
        <v>18</v>
      </c>
      <c r="C14" s="194"/>
      <c r="D14" s="194"/>
      <c r="E14" s="195"/>
    </row>
    <row r="15" spans="1:5" ht="20.100000000000001" customHeight="1" thickBot="1">
      <c r="A15" s="25"/>
      <c r="B15" s="14" t="s">
        <v>3</v>
      </c>
      <c r="C15" s="196" t="s">
        <v>19</v>
      </c>
      <c r="D15" s="197"/>
      <c r="E15" s="198"/>
    </row>
    <row r="16" spans="1:5" ht="20.100000000000001" customHeight="1" thickBot="1">
      <c r="A16" s="25"/>
      <c r="B16" s="16" t="s">
        <v>20</v>
      </c>
      <c r="C16" s="202" t="s">
        <v>21</v>
      </c>
      <c r="D16" s="203"/>
      <c r="E16" s="204"/>
    </row>
    <row r="17" spans="1:295" s="4" customFormat="1" ht="30" customHeight="1" thickBot="1">
      <c r="A17" s="27"/>
      <c r="B17" s="193" t="s">
        <v>22</v>
      </c>
      <c r="C17" s="194"/>
      <c r="D17" s="194"/>
      <c r="E17" s="195"/>
    </row>
    <row r="18" spans="1:295" ht="20.100000000000001" customHeight="1" thickBot="1">
      <c r="A18" s="25"/>
      <c r="B18" s="14" t="s">
        <v>23</v>
      </c>
      <c r="C18" s="196" t="s">
        <v>24</v>
      </c>
      <c r="D18" s="197"/>
      <c r="E18" s="198"/>
    </row>
    <row r="19" spans="1:295" customFormat="1" ht="20.100000000000001" customHeight="1" thickBot="1">
      <c r="A19" s="29"/>
      <c r="B19" s="15" t="s">
        <v>25</v>
      </c>
      <c r="C19" s="199" t="s">
        <v>26</v>
      </c>
      <c r="D19" s="200"/>
      <c r="E19" s="20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</row>
    <row r="20" spans="1:295" ht="20.100000000000001" customHeight="1" thickBot="1">
      <c r="A20" s="25"/>
      <c r="B20" s="16" t="s">
        <v>27</v>
      </c>
      <c r="C20" s="202" t="s">
        <v>28</v>
      </c>
      <c r="D20" s="203"/>
      <c r="E20" s="204"/>
    </row>
    <row r="21" spans="1:295" s="2" customFormat="1" ht="30" customHeight="1" thickBot="1">
      <c r="A21" s="26"/>
      <c r="B21" s="193" t="s">
        <v>29</v>
      </c>
      <c r="C21" s="194"/>
      <c r="D21" s="194"/>
      <c r="E21" s="195"/>
    </row>
    <row r="22" spans="1:295" ht="20.100000000000001" customHeight="1" thickBot="1">
      <c r="A22" s="25"/>
      <c r="B22" s="14" t="s">
        <v>30</v>
      </c>
      <c r="C22" s="208">
        <v>4200</v>
      </c>
      <c r="D22" s="209"/>
      <c r="E22" s="210"/>
    </row>
    <row r="23" spans="1:295" ht="20.100000000000001" customHeight="1" thickBot="1">
      <c r="A23" s="25"/>
      <c r="B23" s="15" t="s">
        <v>31</v>
      </c>
      <c r="C23" s="211">
        <v>1760</v>
      </c>
      <c r="D23" s="212"/>
      <c r="E23" s="213"/>
    </row>
    <row r="24" spans="1:295" ht="20.100000000000001" customHeight="1" thickBot="1">
      <c r="A24" s="25"/>
      <c r="B24" s="15" t="s">
        <v>32</v>
      </c>
      <c r="C24" s="211">
        <v>1570</v>
      </c>
      <c r="D24" s="212"/>
      <c r="E24" s="213"/>
    </row>
    <row r="25" spans="1:295" ht="20.100000000000001" customHeight="1" thickBot="1">
      <c r="A25" s="25"/>
      <c r="B25" s="16" t="s">
        <v>33</v>
      </c>
      <c r="C25" s="214">
        <v>2555</v>
      </c>
      <c r="D25" s="215"/>
      <c r="E25" s="216"/>
    </row>
    <row r="26" spans="1:295" s="6" customFormat="1" ht="30" customHeight="1" thickBot="1">
      <c r="A26" s="27"/>
      <c r="B26" s="193" t="s">
        <v>34</v>
      </c>
      <c r="C26" s="194"/>
      <c r="D26" s="194"/>
      <c r="E26" s="19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</row>
    <row r="27" spans="1:295" s="6" customFormat="1" ht="18.600000000000001" thickBot="1">
      <c r="A27" s="25"/>
      <c r="B27" s="17" t="s">
        <v>35</v>
      </c>
      <c r="C27" s="205" t="s">
        <v>36</v>
      </c>
      <c r="D27" s="206"/>
      <c r="E27" s="20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</row>
    <row r="28" spans="1:295" s="6" customFormat="1" ht="30" customHeight="1" thickBot="1">
      <c r="A28" s="27"/>
      <c r="B28" s="193" t="s">
        <v>37</v>
      </c>
      <c r="C28" s="194"/>
      <c r="D28" s="194"/>
      <c r="E28" s="19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</row>
    <row r="29" spans="1:295" s="6" customFormat="1" ht="20.100000000000001" customHeight="1" thickBot="1">
      <c r="A29" s="25"/>
      <c r="B29" s="76" t="s">
        <v>21</v>
      </c>
      <c r="C29" s="196" t="s">
        <v>38</v>
      </c>
      <c r="D29" s="197"/>
      <c r="E29" s="198"/>
      <c r="F29" s="5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</row>
    <row r="30" spans="1:295" s="6" customFormat="1" ht="20.100000000000001" customHeight="1" thickBot="1">
      <c r="A30" s="25"/>
      <c r="B30" s="77" t="s">
        <v>39</v>
      </c>
      <c r="C30" s="202" t="s">
        <v>40</v>
      </c>
      <c r="D30" s="203"/>
      <c r="E30" s="20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</row>
    <row r="31" spans="1:295" s="6" customFormat="1" ht="30" customHeight="1" thickBot="1">
      <c r="A31" s="27"/>
      <c r="B31" s="193" t="s">
        <v>41</v>
      </c>
      <c r="C31" s="194"/>
      <c r="D31" s="194"/>
      <c r="E31" s="19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</row>
    <row r="32" spans="1:295" s="6" customFormat="1" ht="20.100000000000001" customHeight="1" thickBot="1">
      <c r="A32" s="25"/>
      <c r="B32" s="14" t="s">
        <v>3</v>
      </c>
      <c r="C32" s="196" t="s">
        <v>42</v>
      </c>
      <c r="D32" s="197"/>
      <c r="E32" s="19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</row>
    <row r="33" spans="1:294" s="6" customFormat="1" ht="20.100000000000001" customHeight="1" thickBot="1">
      <c r="A33" s="25"/>
      <c r="B33" s="15" t="s">
        <v>43</v>
      </c>
      <c r="C33" s="199" t="s">
        <v>44</v>
      </c>
      <c r="D33" s="200"/>
      <c r="E33" s="20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</row>
    <row r="34" spans="1:294" s="6" customFormat="1" ht="20.100000000000001" customHeight="1" thickBot="1">
      <c r="A34" s="25"/>
      <c r="B34" s="16" t="s">
        <v>45</v>
      </c>
      <c r="C34" s="202" t="s">
        <v>46</v>
      </c>
      <c r="D34" s="203"/>
      <c r="E34" s="20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</row>
    <row r="35" spans="1:294" s="6" customFormat="1" ht="30" customHeight="1" thickBot="1">
      <c r="A35" s="27"/>
      <c r="B35" s="193" t="s">
        <v>47</v>
      </c>
      <c r="C35" s="194"/>
      <c r="D35" s="194"/>
      <c r="E35" s="19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</row>
    <row r="36" spans="1:294" s="6" customFormat="1" ht="18.600000000000001" thickBot="1">
      <c r="A36" s="25"/>
      <c r="B36" s="17" t="s">
        <v>48</v>
      </c>
      <c r="C36" s="205" t="s">
        <v>49</v>
      </c>
      <c r="D36" s="206"/>
      <c r="E36" s="20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</row>
    <row r="37" spans="1:294" s="6" customFormat="1" ht="30" customHeight="1" thickBot="1">
      <c r="A37" s="27"/>
      <c r="B37" s="193" t="s">
        <v>50</v>
      </c>
      <c r="C37" s="194"/>
      <c r="D37" s="194"/>
      <c r="E37" s="19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</row>
    <row r="38" spans="1:294" s="6" customFormat="1" ht="19.5" customHeight="1" thickBot="1">
      <c r="A38" s="27"/>
      <c r="B38" s="78" t="s">
        <v>51</v>
      </c>
      <c r="C38" s="80" t="s">
        <v>52</v>
      </c>
      <c r="D38" s="80" t="s">
        <v>53</v>
      </c>
      <c r="E38" s="88" t="s">
        <v>54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</row>
    <row r="39" spans="1:294" s="6" customFormat="1" ht="20.100000000000001" customHeight="1" thickBot="1">
      <c r="A39" s="25"/>
      <c r="B39" s="30" t="s">
        <v>55</v>
      </c>
      <c r="C39" s="40" t="s">
        <v>56</v>
      </c>
      <c r="D39" s="40" t="s">
        <v>56</v>
      </c>
      <c r="E39" s="45" t="s">
        <v>56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</row>
    <row r="40" spans="1:294" s="6" customFormat="1" ht="20.100000000000001" customHeight="1" thickBot="1">
      <c r="A40" s="25"/>
      <c r="B40" s="30" t="s">
        <v>57</v>
      </c>
      <c r="C40" s="40" t="s">
        <v>56</v>
      </c>
      <c r="D40" s="40" t="s">
        <v>58</v>
      </c>
      <c r="E40" s="45" t="s">
        <v>58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</row>
    <row r="41" spans="1:294" s="6" customFormat="1" ht="20.100000000000001" customHeight="1" thickBot="1">
      <c r="A41" s="25"/>
      <c r="B41" s="30" t="s">
        <v>59</v>
      </c>
      <c r="C41" s="40" t="s">
        <v>58</v>
      </c>
      <c r="D41" s="40" t="s">
        <v>56</v>
      </c>
      <c r="E41" s="45" t="s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</row>
    <row r="42" spans="1:294" s="6" customFormat="1" ht="20.100000000000001" customHeight="1" thickBot="1">
      <c r="A42" s="25"/>
      <c r="B42" s="30" t="s">
        <v>60</v>
      </c>
      <c r="C42" s="40" t="s">
        <v>58</v>
      </c>
      <c r="D42" s="40" t="s">
        <v>58</v>
      </c>
      <c r="E42" s="45" t="s">
        <v>56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</row>
    <row r="43" spans="1:294" s="6" customFormat="1" ht="20.100000000000001" customHeight="1" thickBot="1">
      <c r="A43" s="25"/>
      <c r="B43" s="30" t="s">
        <v>61</v>
      </c>
      <c r="C43" s="40" t="s">
        <v>56</v>
      </c>
      <c r="D43" s="40" t="s">
        <v>56</v>
      </c>
      <c r="E43" s="45" t="s"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</row>
    <row r="44" spans="1:294" s="6" customFormat="1" ht="20.100000000000001" customHeight="1" thickBot="1">
      <c r="A44" s="25"/>
      <c r="B44" s="30" t="s">
        <v>62</v>
      </c>
      <c r="C44" s="9" t="s">
        <v>56</v>
      </c>
      <c r="D44" s="9" t="s">
        <v>56</v>
      </c>
      <c r="E44" s="45" t="s">
        <v>56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</row>
    <row r="45" spans="1:294" s="6" customFormat="1" ht="20.100000000000001" customHeight="1" thickBot="1">
      <c r="A45" s="25"/>
      <c r="B45" s="30" t="s">
        <v>63</v>
      </c>
      <c r="C45" s="40" t="s">
        <v>56</v>
      </c>
      <c r="D45" s="40" t="s">
        <v>56</v>
      </c>
      <c r="E45" s="45" t="s">
        <v>56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</row>
    <row r="46" spans="1:294" s="6" customFormat="1" ht="20.100000000000001" customHeight="1" thickBot="1">
      <c r="A46" s="25"/>
      <c r="B46" s="30" t="s">
        <v>64</v>
      </c>
      <c r="C46" s="40" t="s">
        <v>58</v>
      </c>
      <c r="D46" s="40" t="s">
        <v>56</v>
      </c>
      <c r="E46" s="45" t="s">
        <v>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</row>
    <row r="47" spans="1:294" s="6" customFormat="1" ht="20.100000000000001" customHeight="1" thickBot="1">
      <c r="A47" s="25"/>
      <c r="B47" s="30" t="s">
        <v>65</v>
      </c>
      <c r="C47" s="40" t="s">
        <v>56</v>
      </c>
      <c r="D47" s="40" t="s">
        <v>56</v>
      </c>
      <c r="E47" s="4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</row>
    <row r="48" spans="1:294" s="6" customFormat="1" ht="20.100000000000001" customHeight="1" thickBot="1">
      <c r="A48" s="25"/>
      <c r="B48" s="30" t="s">
        <v>66</v>
      </c>
      <c r="C48" s="40" t="s">
        <v>56</v>
      </c>
      <c r="D48" s="40" t="s">
        <v>56</v>
      </c>
      <c r="E48" s="45" t="s">
        <v>56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</row>
    <row r="49" spans="1:294" s="6" customFormat="1" ht="20.100000000000001" customHeight="1" thickBot="1">
      <c r="A49" s="25"/>
      <c r="B49" s="30" t="s">
        <v>67</v>
      </c>
      <c r="C49" s="40" t="s">
        <v>56</v>
      </c>
      <c r="D49" s="40" t="s">
        <v>56</v>
      </c>
      <c r="E49" s="4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</row>
    <row r="50" spans="1:294" s="6" customFormat="1" ht="20.100000000000001" customHeight="1" thickBot="1">
      <c r="A50" s="25"/>
      <c r="B50" s="30" t="s">
        <v>68</v>
      </c>
      <c r="C50" s="40" t="s">
        <v>58</v>
      </c>
      <c r="D50" s="40" t="s">
        <v>56</v>
      </c>
      <c r="E50" s="45" t="s">
        <v>56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</row>
    <row r="51" spans="1:294" s="6" customFormat="1" ht="18.600000000000001" thickBot="1">
      <c r="A51" s="25"/>
      <c r="B51" s="30" t="s">
        <v>69</v>
      </c>
      <c r="C51" s="40" t="s">
        <v>56</v>
      </c>
      <c r="D51" s="40" t="s">
        <v>58</v>
      </c>
      <c r="E51" s="4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</row>
    <row r="52" spans="1:294" ht="20.100000000000001" customHeight="1" thickBot="1">
      <c r="A52" s="25"/>
      <c r="B52" s="30" t="s">
        <v>70</v>
      </c>
      <c r="C52" s="9" t="s">
        <v>56</v>
      </c>
      <c r="D52" s="9" t="s">
        <v>56</v>
      </c>
      <c r="E52" s="45" t="s">
        <v>56</v>
      </c>
    </row>
    <row r="53" spans="1:294" ht="20.100000000000001" customHeight="1" thickBot="1">
      <c r="A53" s="25"/>
      <c r="B53" s="30" t="s">
        <v>71</v>
      </c>
      <c r="C53" s="40" t="s">
        <v>56</v>
      </c>
      <c r="D53" s="40" t="s">
        <v>56</v>
      </c>
      <c r="E53" s="45" t="s">
        <v>56</v>
      </c>
    </row>
    <row r="54" spans="1:294" s="6" customFormat="1" ht="20.100000000000001" customHeight="1" thickBot="1">
      <c r="A54" s="25"/>
      <c r="B54" s="30" t="s">
        <v>72</v>
      </c>
      <c r="C54" s="40" t="s">
        <v>58</v>
      </c>
      <c r="D54" s="40" t="s">
        <v>56</v>
      </c>
      <c r="E54" s="4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</row>
    <row r="55" spans="1:294" ht="20.100000000000001" customHeight="1" thickBot="1">
      <c r="A55" s="25"/>
      <c r="B55" s="30" t="s">
        <v>73</v>
      </c>
      <c r="C55" s="40" t="s">
        <v>56</v>
      </c>
      <c r="D55" s="40" t="s">
        <v>56</v>
      </c>
      <c r="E55" s="45" t="s">
        <v>56</v>
      </c>
    </row>
    <row r="56" spans="1:294" s="6" customFormat="1" ht="20.100000000000001" customHeight="1" thickBot="1">
      <c r="A56" s="25"/>
      <c r="B56" s="30" t="s">
        <v>74</v>
      </c>
      <c r="C56" s="40" t="s">
        <v>56</v>
      </c>
      <c r="D56" s="40" t="s">
        <v>56</v>
      </c>
      <c r="E56" s="45" t="s">
        <v>56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</row>
    <row r="57" spans="1:294" s="6" customFormat="1" ht="20.100000000000001" customHeight="1" thickBot="1">
      <c r="A57" s="25"/>
      <c r="B57" s="30" t="s">
        <v>75</v>
      </c>
      <c r="C57" s="40" t="s">
        <v>56</v>
      </c>
      <c r="D57" s="40" t="s">
        <v>56</v>
      </c>
      <c r="E57" s="45" t="s">
        <v>56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</row>
    <row r="58" spans="1:294" s="6" customFormat="1" ht="20.100000000000001" customHeight="1" thickBot="1">
      <c r="A58" s="25"/>
      <c r="B58" s="30" t="s">
        <v>76</v>
      </c>
      <c r="C58" s="40" t="s">
        <v>58</v>
      </c>
      <c r="D58" s="40" t="s">
        <v>58</v>
      </c>
      <c r="E58" s="4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</row>
    <row r="59" spans="1:294" s="6" customFormat="1" ht="20.100000000000001" customHeight="1" thickBot="1">
      <c r="A59" s="25"/>
      <c r="B59" s="30" t="s">
        <v>77</v>
      </c>
      <c r="C59" s="40" t="s">
        <v>56</v>
      </c>
      <c r="D59" s="40" t="s">
        <v>56</v>
      </c>
      <c r="E59" s="4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</row>
    <row r="60" spans="1:294" s="6" customFormat="1" ht="20.100000000000001" customHeight="1" thickBot="1">
      <c r="A60" s="25"/>
      <c r="B60" s="30" t="s">
        <v>78</v>
      </c>
      <c r="C60" s="40" t="s">
        <v>56</v>
      </c>
      <c r="D60" s="40" t="s">
        <v>56</v>
      </c>
      <c r="E60" s="4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</row>
    <row r="61" spans="1:294" s="6" customFormat="1" ht="20.100000000000001" customHeight="1" thickBot="1">
      <c r="A61" s="25"/>
      <c r="B61" s="30" t="s">
        <v>79</v>
      </c>
      <c r="C61" s="40" t="s">
        <v>56</v>
      </c>
      <c r="D61" s="40" t="s">
        <v>56</v>
      </c>
      <c r="E61" s="4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</row>
    <row r="62" spans="1:294" ht="20.100000000000001" customHeight="1" thickBot="1">
      <c r="A62" s="25"/>
      <c r="B62" s="84" t="s">
        <v>80</v>
      </c>
      <c r="C62" s="85" t="s">
        <v>58</v>
      </c>
      <c r="D62" s="85" t="s">
        <v>56</v>
      </c>
      <c r="E62" s="89" t="s">
        <v>56</v>
      </c>
    </row>
    <row r="63" spans="1:294" s="4" customFormat="1" ht="30" customHeight="1" thickBot="1">
      <c r="A63" s="27"/>
      <c r="B63" s="193" t="s">
        <v>81</v>
      </c>
      <c r="C63" s="194"/>
      <c r="D63" s="194"/>
      <c r="E63" s="195"/>
    </row>
    <row r="64" spans="1:294" ht="20.100000000000001" customHeight="1" thickBot="1">
      <c r="A64" s="25"/>
      <c r="B64" s="86" t="s">
        <v>82</v>
      </c>
      <c r="C64" s="40" t="s">
        <v>58</v>
      </c>
      <c r="D64" s="40" t="s">
        <v>58</v>
      </c>
      <c r="E64" s="45" t="s">
        <v>56</v>
      </c>
    </row>
    <row r="65" spans="1:293" ht="20.100000000000001" customHeight="1" thickBot="1">
      <c r="A65" s="25"/>
      <c r="B65" s="30" t="s">
        <v>83</v>
      </c>
      <c r="C65" s="40" t="s">
        <v>56</v>
      </c>
      <c r="D65" s="40" t="s">
        <v>56</v>
      </c>
      <c r="E65" s="45" t="s">
        <v>58</v>
      </c>
    </row>
    <row r="66" spans="1:293" ht="20.100000000000001" customHeight="1" thickBot="1">
      <c r="A66" s="25"/>
      <c r="B66" s="30" t="s">
        <v>84</v>
      </c>
      <c r="C66" s="40" t="s">
        <v>56</v>
      </c>
      <c r="D66" s="40" t="s">
        <v>56</v>
      </c>
      <c r="E66" s="45" t="s">
        <v>56</v>
      </c>
    </row>
    <row r="67" spans="1:293" ht="20.100000000000001" customHeight="1" thickBot="1">
      <c r="A67" s="25"/>
      <c r="B67" s="30" t="s">
        <v>85</v>
      </c>
      <c r="C67" s="40" t="s">
        <v>56</v>
      </c>
      <c r="D67" s="40" t="s">
        <v>56</v>
      </c>
      <c r="E67" s="45" t="s">
        <v>56</v>
      </c>
    </row>
    <row r="68" spans="1:293" ht="20.100000000000001" customHeight="1" thickBot="1">
      <c r="A68" s="25"/>
      <c r="B68" s="30" t="s">
        <v>86</v>
      </c>
      <c r="C68" s="40" t="s">
        <v>56</v>
      </c>
      <c r="D68" s="40" t="s">
        <v>56</v>
      </c>
      <c r="E68" s="45" t="s">
        <v>56</v>
      </c>
    </row>
    <row r="69" spans="1:293" ht="20.100000000000001" customHeight="1" thickBot="1">
      <c r="A69" s="25"/>
      <c r="B69" s="84" t="s">
        <v>87</v>
      </c>
      <c r="C69" s="85" t="s">
        <v>58</v>
      </c>
      <c r="D69" s="85" t="s">
        <v>56</v>
      </c>
      <c r="E69" s="89" t="s">
        <v>56</v>
      </c>
    </row>
    <row r="70" spans="1:293" s="6" customFormat="1" ht="30" customHeight="1" thickBot="1">
      <c r="A70" s="27"/>
      <c r="B70" s="193" t="s">
        <v>88</v>
      </c>
      <c r="C70" s="194"/>
      <c r="D70" s="194"/>
      <c r="E70" s="19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</row>
    <row r="71" spans="1:293" s="6" customFormat="1" ht="20.100000000000001" customHeight="1" thickBot="1">
      <c r="A71" s="25"/>
      <c r="B71" s="86" t="s">
        <v>89</v>
      </c>
      <c r="C71" s="40" t="s">
        <v>56</v>
      </c>
      <c r="D71" s="40" t="s">
        <v>56</v>
      </c>
      <c r="E71" s="45" t="s">
        <v>56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</row>
    <row r="72" spans="1:293" s="6" customFormat="1" ht="20.100000000000001" customHeight="1" thickBot="1">
      <c r="A72" s="25"/>
      <c r="B72" s="30" t="s">
        <v>90</v>
      </c>
      <c r="C72" s="40" t="s">
        <v>56</v>
      </c>
      <c r="D72" s="40" t="s">
        <v>56</v>
      </c>
      <c r="E72" s="45" t="s">
        <v>56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</row>
    <row r="73" spans="1:293" s="6" customFormat="1" ht="20.100000000000001" customHeight="1" thickBot="1">
      <c r="A73" s="25"/>
      <c r="B73" s="30" t="s">
        <v>91</v>
      </c>
      <c r="C73" s="40" t="s">
        <v>56</v>
      </c>
      <c r="D73" s="40" t="s">
        <v>56</v>
      </c>
      <c r="E73" s="45" t="s">
        <v>56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</row>
    <row r="74" spans="1:293" s="6" customFormat="1" ht="20.100000000000001" customHeight="1" thickBot="1">
      <c r="A74" s="25"/>
      <c r="B74" s="30" t="s">
        <v>92</v>
      </c>
      <c r="C74" s="40" t="s">
        <v>56</v>
      </c>
      <c r="D74" s="40" t="s">
        <v>56</v>
      </c>
      <c r="E74" s="45" t="s">
        <v>56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</row>
    <row r="75" spans="1:293" s="6" customFormat="1" ht="20.100000000000001" customHeight="1" thickBot="1">
      <c r="A75" s="25"/>
      <c r="B75" s="30" t="s">
        <v>93</v>
      </c>
      <c r="C75" s="40" t="s">
        <v>56</v>
      </c>
      <c r="D75" s="40" t="s">
        <v>56</v>
      </c>
      <c r="E75" s="45" t="s">
        <v>56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</row>
    <row r="76" spans="1:293" s="6" customFormat="1" ht="20.100000000000001" customHeight="1" thickBot="1">
      <c r="A76" s="25"/>
      <c r="B76" s="30" t="s">
        <v>94</v>
      </c>
      <c r="C76" s="40" t="s">
        <v>56</v>
      </c>
      <c r="D76" s="40" t="s">
        <v>56</v>
      </c>
      <c r="E76" s="45" t="s">
        <v>56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</row>
    <row r="77" spans="1:293" s="6" customFormat="1" ht="20.100000000000001" customHeight="1" thickBot="1">
      <c r="A77" s="25"/>
      <c r="B77" s="30" t="s">
        <v>95</v>
      </c>
      <c r="C77" s="9" t="s">
        <v>56</v>
      </c>
      <c r="D77" s="9" t="s">
        <v>58</v>
      </c>
      <c r="E77" s="45" t="s">
        <v>58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</row>
    <row r="78" spans="1:293" s="6" customFormat="1" ht="20.100000000000001" customHeight="1" thickBot="1">
      <c r="A78" s="25"/>
      <c r="B78" s="84" t="s">
        <v>96</v>
      </c>
      <c r="C78" s="85" t="s">
        <v>58</v>
      </c>
      <c r="D78" s="85" t="s">
        <v>56</v>
      </c>
      <c r="E78" s="89" t="s">
        <v>56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</row>
    <row r="79" spans="1:293" s="6" customFormat="1" ht="30" customHeight="1" thickBot="1">
      <c r="A79" s="27"/>
      <c r="B79" s="193" t="s">
        <v>97</v>
      </c>
      <c r="C79" s="194"/>
      <c r="D79" s="194"/>
      <c r="E79" s="19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</row>
    <row r="80" spans="1:293" ht="20.100000000000001" customHeight="1" thickBot="1">
      <c r="A80" s="25"/>
      <c r="B80" s="86" t="s">
        <v>98</v>
      </c>
      <c r="C80" s="40" t="s">
        <v>56</v>
      </c>
      <c r="D80" s="40" t="s">
        <v>56</v>
      </c>
      <c r="E80" s="45" t="s">
        <v>56</v>
      </c>
    </row>
    <row r="81" spans="1:294" ht="20.100000000000001" customHeight="1" thickBot="1">
      <c r="A81" s="25"/>
      <c r="B81" s="30" t="s">
        <v>99</v>
      </c>
      <c r="C81" s="9" t="s">
        <v>56</v>
      </c>
      <c r="D81" s="9" t="s">
        <v>56</v>
      </c>
      <c r="E81" s="45" t="s">
        <v>56</v>
      </c>
    </row>
    <row r="82" spans="1:294" ht="20.100000000000001" customHeight="1" thickBot="1">
      <c r="A82" s="25"/>
      <c r="B82" s="30" t="s">
        <v>100</v>
      </c>
      <c r="C82" s="9" t="s">
        <v>56</v>
      </c>
      <c r="D82" s="9" t="s">
        <v>56</v>
      </c>
      <c r="E82" s="45" t="s">
        <v>56</v>
      </c>
    </row>
    <row r="83" spans="1:294" ht="20.100000000000001" customHeight="1" thickBot="1">
      <c r="A83" s="25"/>
      <c r="B83" s="30" t="s">
        <v>101</v>
      </c>
      <c r="C83" s="40" t="s">
        <v>58</v>
      </c>
      <c r="D83" s="40" t="s">
        <v>56</v>
      </c>
      <c r="E83" s="45" t="s">
        <v>56</v>
      </c>
    </row>
    <row r="84" spans="1:294" ht="20.100000000000001" customHeight="1" thickBot="1">
      <c r="A84" s="25"/>
      <c r="B84" s="30" t="s">
        <v>102</v>
      </c>
      <c r="C84" s="40" t="s">
        <v>56</v>
      </c>
      <c r="D84" s="40" t="s">
        <v>56</v>
      </c>
      <c r="E84" s="45" t="s">
        <v>56</v>
      </c>
    </row>
    <row r="85" spans="1:294" ht="20.100000000000001" customHeight="1" thickBot="1">
      <c r="A85" s="25"/>
      <c r="B85" s="30" t="s">
        <v>103</v>
      </c>
      <c r="C85" s="40" t="s">
        <v>56</v>
      </c>
      <c r="D85" s="40" t="s">
        <v>56</v>
      </c>
      <c r="E85" s="45" t="s">
        <v>56</v>
      </c>
    </row>
    <row r="86" spans="1:294" s="1" customFormat="1" ht="20.100000000000001" customHeight="1" thickBot="1">
      <c r="A86" s="10"/>
      <c r="B86" s="30" t="s">
        <v>104</v>
      </c>
      <c r="C86" s="40" t="s">
        <v>58</v>
      </c>
      <c r="D86" s="40" t="s">
        <v>58</v>
      </c>
      <c r="E86" s="45" t="s">
        <v>56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</row>
    <row r="87" spans="1:294" s="1" customFormat="1" ht="20.100000000000001" customHeight="1" thickBot="1">
      <c r="A87" s="10"/>
      <c r="B87" s="30" t="s">
        <v>105</v>
      </c>
      <c r="C87" s="40" t="s">
        <v>58</v>
      </c>
      <c r="D87" s="40" t="s">
        <v>58</v>
      </c>
      <c r="E87" s="45" t="s">
        <v>56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</row>
    <row r="88" spans="1:294" s="1" customFormat="1" ht="20.100000000000001" customHeight="1" thickBot="1">
      <c r="A88" s="10"/>
      <c r="B88" s="30" t="s">
        <v>106</v>
      </c>
      <c r="C88" s="40" t="s">
        <v>56</v>
      </c>
      <c r="D88" s="40" t="s">
        <v>56</v>
      </c>
      <c r="E88" s="45" t="s">
        <v>56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</row>
    <row r="89" spans="1:294" s="1" customFormat="1" ht="20.100000000000001" customHeight="1" thickBot="1">
      <c r="A89" s="10"/>
      <c r="B89" s="30" t="s">
        <v>107</v>
      </c>
      <c r="C89" s="40" t="s">
        <v>56</v>
      </c>
      <c r="D89" s="40" t="s">
        <v>56</v>
      </c>
      <c r="E89" s="45" t="s">
        <v>56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</row>
    <row r="90" spans="1:294" s="1" customFormat="1" ht="20.100000000000001" customHeight="1" thickBot="1">
      <c r="A90" s="10"/>
      <c r="B90" s="30" t="s">
        <v>108</v>
      </c>
      <c r="C90" s="40" t="s">
        <v>56</v>
      </c>
      <c r="D90" s="40" t="s">
        <v>56</v>
      </c>
      <c r="E90" s="45" t="s">
        <v>56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</row>
    <row r="91" spans="1:294" s="1" customFormat="1" ht="24.75" customHeight="1" thickBot="1">
      <c r="A91" s="10"/>
      <c r="B91" s="30" t="s">
        <v>109</v>
      </c>
      <c r="C91" s="40" t="s">
        <v>56</v>
      </c>
      <c r="D91" s="40" t="s">
        <v>56</v>
      </c>
      <c r="E91" s="45" t="s">
        <v>56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</row>
    <row r="92" spans="1:294" ht="18.600000000000001" thickBot="1">
      <c r="B92" s="30" t="s">
        <v>110</v>
      </c>
      <c r="C92" s="40" t="s">
        <v>56</v>
      </c>
      <c r="D92" s="40" t="s">
        <v>56</v>
      </c>
      <c r="E92" s="45" t="s">
        <v>56</v>
      </c>
    </row>
    <row r="93" spans="1:294" ht="18.600000000000001" thickBot="1">
      <c r="B93" s="90" t="s">
        <v>111</v>
      </c>
      <c r="C93" s="91" t="s">
        <v>56</v>
      </c>
      <c r="D93" s="91" t="s">
        <v>56</v>
      </c>
      <c r="E93" s="92" t="s">
        <v>56</v>
      </c>
    </row>
  </sheetData>
  <mergeCells count="38">
    <mergeCell ref="B2:E2"/>
    <mergeCell ref="B4:E4"/>
    <mergeCell ref="B5:E5"/>
    <mergeCell ref="C6:E6"/>
    <mergeCell ref="C7:E7"/>
    <mergeCell ref="C19:E19"/>
    <mergeCell ref="C8:E8"/>
    <mergeCell ref="C9:E9"/>
    <mergeCell ref="C10:E10"/>
    <mergeCell ref="C11:E11"/>
    <mergeCell ref="C12:E12"/>
    <mergeCell ref="C13:E13"/>
    <mergeCell ref="B14:E14"/>
    <mergeCell ref="C15:E15"/>
    <mergeCell ref="C16:E16"/>
    <mergeCell ref="B17:E17"/>
    <mergeCell ref="C18:E18"/>
    <mergeCell ref="B31:E31"/>
    <mergeCell ref="C20:E20"/>
    <mergeCell ref="B21:E21"/>
    <mergeCell ref="C22:E22"/>
    <mergeCell ref="C23:E23"/>
    <mergeCell ref="C24:E24"/>
    <mergeCell ref="C25:E25"/>
    <mergeCell ref="B26:E26"/>
    <mergeCell ref="C27:E27"/>
    <mergeCell ref="B28:E28"/>
    <mergeCell ref="C29:E29"/>
    <mergeCell ref="C30:E30"/>
    <mergeCell ref="B63:E63"/>
    <mergeCell ref="B70:E70"/>
    <mergeCell ref="B79:E79"/>
    <mergeCell ref="C32:E32"/>
    <mergeCell ref="C33:E33"/>
    <mergeCell ref="C34:E34"/>
    <mergeCell ref="B35:E35"/>
    <mergeCell ref="C36:E36"/>
    <mergeCell ref="B37:E37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G92"/>
  <sheetViews>
    <sheetView showGridLines="0" view="pageBreakPreview" topLeftCell="A67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.6640625" style="5" customWidth="1"/>
    <col min="3" max="4" width="38.109375" style="5" customWidth="1"/>
    <col min="5" max="16384" width="9.109375" style="5"/>
  </cols>
  <sheetData>
    <row r="1" spans="1:4" ht="15.6" thickBot="1"/>
    <row r="2" spans="1:4" ht="75" customHeight="1">
      <c r="A2" s="25"/>
      <c r="B2" s="217" t="s">
        <v>0</v>
      </c>
      <c r="C2" s="218"/>
      <c r="D2" s="218"/>
    </row>
    <row r="3" spans="1:4" ht="5.0999999999999996" customHeight="1" thickBot="1">
      <c r="A3" s="25"/>
      <c r="B3" s="33"/>
      <c r="C3" s="34"/>
      <c r="D3" s="34"/>
    </row>
    <row r="4" spans="1:4" ht="50.1" customHeight="1" thickBot="1">
      <c r="A4" s="25"/>
      <c r="B4" s="217" t="s">
        <v>112</v>
      </c>
      <c r="C4" s="218"/>
      <c r="D4" s="233"/>
    </row>
    <row r="5" spans="1:4" s="2" customFormat="1" ht="30" customHeight="1" thickBot="1">
      <c r="A5" s="26"/>
      <c r="B5" s="193" t="s">
        <v>2</v>
      </c>
      <c r="C5" s="194"/>
      <c r="D5" s="195"/>
    </row>
    <row r="6" spans="1:4" ht="20.100000000000001" customHeight="1" thickBot="1">
      <c r="A6" s="25"/>
      <c r="B6" s="14" t="s">
        <v>3</v>
      </c>
      <c r="C6" s="224" t="s">
        <v>113</v>
      </c>
      <c r="D6" s="225"/>
    </row>
    <row r="7" spans="1:4" s="4" customFormat="1" ht="20.100000000000001" customHeight="1" thickBot="1">
      <c r="A7" s="27"/>
      <c r="B7" s="15" t="s">
        <v>5</v>
      </c>
      <c r="C7" s="199" t="s">
        <v>114</v>
      </c>
      <c r="D7" s="201"/>
    </row>
    <row r="8" spans="1:4" s="4" customFormat="1" ht="20.100000000000001" customHeight="1" thickBot="1">
      <c r="A8" s="27"/>
      <c r="B8" s="15" t="s">
        <v>7</v>
      </c>
      <c r="C8" s="199">
        <v>16</v>
      </c>
      <c r="D8" s="201"/>
    </row>
    <row r="9" spans="1:4" s="4" customFormat="1" ht="20.100000000000001" customHeight="1" thickBot="1">
      <c r="A9" s="27"/>
      <c r="B9" s="15" t="s">
        <v>8</v>
      </c>
      <c r="C9" s="199" t="s">
        <v>115</v>
      </c>
      <c r="D9" s="201"/>
    </row>
    <row r="10" spans="1:4" s="4" customFormat="1" ht="20.100000000000001" customHeight="1" thickBot="1">
      <c r="A10" s="27"/>
      <c r="B10" s="15" t="s">
        <v>10</v>
      </c>
      <c r="C10" s="199" t="s">
        <v>116</v>
      </c>
      <c r="D10" s="201"/>
    </row>
    <row r="11" spans="1:4" s="4" customFormat="1" ht="20.100000000000001" customHeight="1" thickBot="1">
      <c r="A11" s="27"/>
      <c r="B11" s="15" t="s">
        <v>12</v>
      </c>
      <c r="C11" s="199" t="s">
        <v>13</v>
      </c>
      <c r="D11" s="201"/>
    </row>
    <row r="12" spans="1:4" s="4" customFormat="1" ht="20.100000000000001" customHeight="1" thickBot="1">
      <c r="A12" s="27"/>
      <c r="B12" s="15" t="s">
        <v>14</v>
      </c>
      <c r="C12" s="199" t="s">
        <v>15</v>
      </c>
      <c r="D12" s="201"/>
    </row>
    <row r="13" spans="1:4" s="4" customFormat="1" ht="20.100000000000001" customHeight="1" thickBot="1">
      <c r="A13" s="27"/>
      <c r="B13" s="81" t="s">
        <v>16</v>
      </c>
      <c r="C13" s="202" t="s">
        <v>17</v>
      </c>
      <c r="D13" s="204"/>
    </row>
    <row r="14" spans="1:4" s="4" customFormat="1" ht="30" customHeight="1" thickBot="1">
      <c r="A14" s="27"/>
      <c r="B14" s="193" t="s">
        <v>18</v>
      </c>
      <c r="C14" s="194"/>
      <c r="D14" s="195"/>
    </row>
    <row r="15" spans="1:4" ht="20.100000000000001" customHeight="1" thickBot="1">
      <c r="A15" s="25"/>
      <c r="B15" s="82" t="s">
        <v>3</v>
      </c>
      <c r="C15" s="196" t="s">
        <v>117</v>
      </c>
      <c r="D15" s="198"/>
    </row>
    <row r="16" spans="1:4" ht="20.100000000000001" customHeight="1" thickBot="1">
      <c r="A16" s="25"/>
      <c r="B16" s="81" t="s">
        <v>20</v>
      </c>
      <c r="C16" s="202" t="s">
        <v>21</v>
      </c>
      <c r="D16" s="204"/>
    </row>
    <row r="17" spans="1:293" s="4" customFormat="1" ht="30" customHeight="1" thickBot="1">
      <c r="A17" s="27"/>
      <c r="B17" s="193" t="s">
        <v>22</v>
      </c>
      <c r="C17" s="194"/>
      <c r="D17" s="195"/>
    </row>
    <row r="18" spans="1:293" ht="20.100000000000001" customHeight="1" thickBot="1">
      <c r="A18" s="25"/>
      <c r="B18" s="14" t="s">
        <v>23</v>
      </c>
      <c r="C18" s="224" t="s">
        <v>118</v>
      </c>
      <c r="D18" s="225"/>
    </row>
    <row r="19" spans="1:293" customFormat="1" ht="20.100000000000001" customHeight="1" thickBot="1">
      <c r="A19" s="29"/>
      <c r="B19" s="15" t="s">
        <v>119</v>
      </c>
      <c r="C19" s="199" t="s">
        <v>120</v>
      </c>
      <c r="D19" s="20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</row>
    <row r="20" spans="1:293" ht="20.100000000000001" customHeight="1" thickBot="1">
      <c r="A20" s="25"/>
      <c r="B20" s="16" t="s">
        <v>27</v>
      </c>
      <c r="C20" s="222" t="s">
        <v>28</v>
      </c>
      <c r="D20" s="223"/>
    </row>
    <row r="21" spans="1:293" s="2" customFormat="1" ht="30" customHeight="1" thickBot="1">
      <c r="A21" s="26"/>
      <c r="B21" s="193" t="s">
        <v>29</v>
      </c>
      <c r="C21" s="194"/>
      <c r="D21" s="195"/>
    </row>
    <row r="22" spans="1:293" ht="20.100000000000001" customHeight="1" thickBot="1">
      <c r="A22" s="25"/>
      <c r="B22" s="14" t="s">
        <v>30</v>
      </c>
      <c r="C22" s="224" t="s">
        <v>121</v>
      </c>
      <c r="D22" s="225"/>
    </row>
    <row r="23" spans="1:293" ht="20.100000000000001" customHeight="1" thickBot="1">
      <c r="A23" s="25"/>
      <c r="B23" s="15" t="s">
        <v>31</v>
      </c>
      <c r="C23" s="199" t="s">
        <v>122</v>
      </c>
      <c r="D23" s="201"/>
    </row>
    <row r="24" spans="1:293" ht="20.100000000000001" customHeight="1" thickBot="1">
      <c r="A24" s="25"/>
      <c r="B24" s="15" t="s">
        <v>32</v>
      </c>
      <c r="C24" s="199" t="s">
        <v>123</v>
      </c>
      <c r="D24" s="201"/>
    </row>
    <row r="25" spans="1:293" ht="20.100000000000001" customHeight="1" thickBot="1">
      <c r="A25" s="25"/>
      <c r="B25" s="81" t="s">
        <v>33</v>
      </c>
      <c r="C25" s="202" t="s">
        <v>124</v>
      </c>
      <c r="D25" s="204"/>
    </row>
    <row r="26" spans="1:293" s="6" customFormat="1" ht="30" customHeight="1" thickBot="1">
      <c r="A26" s="27"/>
      <c r="B26" s="193" t="s">
        <v>34</v>
      </c>
      <c r="C26" s="194"/>
      <c r="D26" s="19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</row>
    <row r="27" spans="1:293" s="6" customFormat="1" ht="39.9" customHeight="1" thickBot="1">
      <c r="A27" s="25"/>
      <c r="B27" s="83" t="s">
        <v>35</v>
      </c>
      <c r="C27" s="226" t="s">
        <v>125</v>
      </c>
      <c r="D27" s="22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</row>
    <row r="28" spans="1:293" s="6" customFormat="1" ht="30" customHeight="1" thickBot="1">
      <c r="A28" s="27"/>
      <c r="B28" s="193" t="s">
        <v>37</v>
      </c>
      <c r="C28" s="194"/>
      <c r="D28" s="19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</row>
    <row r="29" spans="1:293" s="6" customFormat="1" ht="20.100000000000001" customHeight="1" thickBot="1">
      <c r="A29" s="25"/>
      <c r="B29" s="76" t="s">
        <v>21</v>
      </c>
      <c r="C29" s="224" t="s">
        <v>38</v>
      </c>
      <c r="D29" s="225"/>
      <c r="E29" s="3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</row>
    <row r="30" spans="1:293" s="6" customFormat="1" ht="20.100000000000001" customHeight="1" thickBot="1">
      <c r="A30" s="25"/>
      <c r="B30" s="18" t="s">
        <v>39</v>
      </c>
      <c r="C30" s="199" t="s">
        <v>38</v>
      </c>
      <c r="D30" s="20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</row>
    <row r="31" spans="1:293" s="6" customFormat="1" ht="30" customHeight="1" thickBot="1">
      <c r="A31" s="27"/>
      <c r="B31" s="228" t="s">
        <v>41</v>
      </c>
      <c r="C31" s="229"/>
      <c r="D31" s="2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</row>
    <row r="32" spans="1:293" s="6" customFormat="1" ht="20.100000000000001" customHeight="1" thickBot="1">
      <c r="A32" s="25"/>
      <c r="B32" s="14" t="s">
        <v>3</v>
      </c>
      <c r="C32" s="224" t="s">
        <v>42</v>
      </c>
      <c r="D32" s="22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</row>
    <row r="33" spans="1:292" s="6" customFormat="1" ht="20.100000000000001" customHeight="1" thickBot="1">
      <c r="A33" s="25"/>
      <c r="B33" s="15" t="s">
        <v>43</v>
      </c>
      <c r="C33" s="199" t="s">
        <v>44</v>
      </c>
      <c r="D33" s="20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</row>
    <row r="34" spans="1:292" s="6" customFormat="1" ht="20.100000000000001" customHeight="1" thickBot="1">
      <c r="A34" s="25"/>
      <c r="B34" s="16" t="s">
        <v>45</v>
      </c>
      <c r="C34" s="222" t="s">
        <v>46</v>
      </c>
      <c r="D34" s="2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</row>
    <row r="35" spans="1:292" s="6" customFormat="1" ht="30" customHeight="1" thickBot="1">
      <c r="A35" s="27"/>
      <c r="B35" s="193" t="s">
        <v>47</v>
      </c>
      <c r="C35" s="194"/>
      <c r="D35" s="19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39.9" customHeight="1" thickBot="1">
      <c r="A36" s="25"/>
      <c r="B36" s="17" t="s">
        <v>48</v>
      </c>
      <c r="C36" s="231" t="s">
        <v>126</v>
      </c>
      <c r="D36" s="23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30" customHeight="1" thickBot="1">
      <c r="A37" s="27"/>
      <c r="B37" s="193" t="s">
        <v>50</v>
      </c>
      <c r="C37" s="194"/>
      <c r="D37" s="19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</row>
    <row r="38" spans="1:292" s="6" customFormat="1" ht="19.5" customHeight="1" thickBot="1">
      <c r="A38" s="27"/>
      <c r="B38" s="78" t="s">
        <v>51</v>
      </c>
      <c r="C38" s="80" t="s">
        <v>127</v>
      </c>
      <c r="D38" s="79" t="s">
        <v>128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</row>
    <row r="39" spans="1:292" s="6" customFormat="1" ht="20.100000000000001" customHeight="1" thickBot="1">
      <c r="A39" s="25"/>
      <c r="B39" s="30" t="s">
        <v>129</v>
      </c>
      <c r="C39" s="40" t="s">
        <v>56</v>
      </c>
      <c r="D39" s="45" t="s">
        <v>56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</row>
    <row r="40" spans="1:292" s="6" customFormat="1" ht="20.100000000000001" customHeight="1" thickBot="1">
      <c r="A40" s="25"/>
      <c r="B40" s="30" t="s">
        <v>59</v>
      </c>
      <c r="C40" s="40" t="s">
        <v>56</v>
      </c>
      <c r="D40" s="45" t="s">
        <v>56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</row>
    <row r="41" spans="1:292" s="6" customFormat="1" ht="20.100000000000001" customHeight="1" thickBot="1">
      <c r="A41" s="25"/>
      <c r="B41" s="30" t="s">
        <v>130</v>
      </c>
      <c r="C41" s="40" t="s">
        <v>56</v>
      </c>
      <c r="D41" s="45" t="s">
        <v>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</row>
    <row r="42" spans="1:292" s="6" customFormat="1" ht="20.100000000000001" customHeight="1" thickBot="1">
      <c r="A42" s="25"/>
      <c r="B42" s="30" t="s">
        <v>61</v>
      </c>
      <c r="C42" s="40" t="s">
        <v>56</v>
      </c>
      <c r="D42" s="45" t="s">
        <v>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</row>
    <row r="43" spans="1:292" s="6" customFormat="1" ht="20.100000000000001" customHeight="1" thickBot="1">
      <c r="A43" s="25"/>
      <c r="B43" s="30" t="s">
        <v>131</v>
      </c>
      <c r="C43" s="40" t="s">
        <v>56</v>
      </c>
      <c r="D43" s="45" t="s">
        <v>56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</row>
    <row r="44" spans="1:292" s="6" customFormat="1" ht="20.100000000000001" customHeight="1" thickBot="1">
      <c r="A44" s="25"/>
      <c r="B44" s="30" t="s">
        <v>132</v>
      </c>
      <c r="C44" s="9" t="s">
        <v>58</v>
      </c>
      <c r="D44" s="45" t="s">
        <v>56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</row>
    <row r="45" spans="1:292" s="6" customFormat="1" ht="20.100000000000001" customHeight="1" thickBot="1">
      <c r="A45" s="25"/>
      <c r="B45" s="30" t="s">
        <v>133</v>
      </c>
      <c r="C45" s="40" t="s">
        <v>56</v>
      </c>
      <c r="D45" s="45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</row>
    <row r="46" spans="1:292" s="6" customFormat="1" ht="20.100000000000001" customHeight="1" thickBot="1">
      <c r="A46" s="25"/>
      <c r="B46" s="30" t="s">
        <v>134</v>
      </c>
      <c r="C46" s="40" t="s">
        <v>56</v>
      </c>
      <c r="D46" s="45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</row>
    <row r="47" spans="1:292" s="6" customFormat="1" ht="20.100000000000001" customHeight="1" thickBot="1">
      <c r="A47" s="25"/>
      <c r="B47" s="30" t="s">
        <v>135</v>
      </c>
      <c r="C47" s="40" t="s">
        <v>56</v>
      </c>
      <c r="D47" s="45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</row>
    <row r="48" spans="1:292" s="6" customFormat="1" ht="20.100000000000001" customHeight="1" thickBot="1">
      <c r="A48" s="25"/>
      <c r="B48" s="30" t="s">
        <v>136</v>
      </c>
      <c r="C48" s="40" t="s">
        <v>56</v>
      </c>
      <c r="D48" s="45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</row>
    <row r="49" spans="1:292" s="6" customFormat="1" ht="20.100000000000001" customHeight="1" thickBot="1">
      <c r="A49" s="25"/>
      <c r="B49" s="30" t="s">
        <v>72</v>
      </c>
      <c r="C49" s="40" t="s">
        <v>56</v>
      </c>
      <c r="D49" s="45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</row>
    <row r="50" spans="1:292" s="6" customFormat="1" ht="20.100000000000001" customHeight="1" thickBot="1">
      <c r="A50" s="25"/>
      <c r="B50" s="30" t="s">
        <v>137</v>
      </c>
      <c r="C50" s="40" t="s">
        <v>56</v>
      </c>
      <c r="D50" s="45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</row>
    <row r="51" spans="1:292" s="6" customFormat="1" ht="18.600000000000001" thickBot="1">
      <c r="A51" s="25"/>
      <c r="B51" s="30" t="s">
        <v>138</v>
      </c>
      <c r="C51" s="40" t="s">
        <v>56</v>
      </c>
      <c r="D51" s="45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</row>
    <row r="52" spans="1:292" ht="20.100000000000001" customHeight="1" thickBot="1">
      <c r="A52" s="25"/>
      <c r="B52" s="30" t="s">
        <v>76</v>
      </c>
      <c r="C52" s="9" t="s">
        <v>58</v>
      </c>
      <c r="D52" s="45" t="s">
        <v>56</v>
      </c>
    </row>
    <row r="53" spans="1:292" ht="20.100000000000001" customHeight="1" thickBot="1">
      <c r="A53" s="25"/>
      <c r="B53" s="30" t="s">
        <v>77</v>
      </c>
      <c r="C53" s="40" t="s">
        <v>56</v>
      </c>
      <c r="D53" s="45" t="s">
        <v>56</v>
      </c>
    </row>
    <row r="54" spans="1:292" s="6" customFormat="1" ht="20.100000000000001" customHeight="1" thickBot="1">
      <c r="A54" s="25"/>
      <c r="B54" s="30" t="s">
        <v>139</v>
      </c>
      <c r="C54" s="40" t="s">
        <v>56</v>
      </c>
      <c r="D54" s="45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</row>
    <row r="55" spans="1:292" ht="20.100000000000001" customHeight="1" thickBot="1">
      <c r="A55" s="25"/>
      <c r="B55" s="30" t="s">
        <v>140</v>
      </c>
      <c r="C55" s="40" t="s">
        <v>56</v>
      </c>
      <c r="D55" s="45" t="s">
        <v>56</v>
      </c>
    </row>
    <row r="56" spans="1:292" s="6" customFormat="1" ht="20.100000000000001" customHeight="1" thickBot="1">
      <c r="A56" s="25"/>
      <c r="B56" s="30" t="s">
        <v>141</v>
      </c>
      <c r="C56" s="40" t="s">
        <v>56</v>
      </c>
      <c r="D56" s="4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</row>
    <row r="57" spans="1:292" s="6" customFormat="1" ht="20.100000000000001" customHeight="1" thickBot="1">
      <c r="A57" s="25"/>
      <c r="B57" s="30" t="s">
        <v>142</v>
      </c>
      <c r="C57" s="40" t="s">
        <v>56</v>
      </c>
      <c r="D57" s="45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2" s="6" customFormat="1" ht="20.100000000000001" customHeight="1" thickBot="1">
      <c r="A58" s="25"/>
      <c r="B58" s="30" t="s">
        <v>143</v>
      </c>
      <c r="C58" s="40" t="s">
        <v>56</v>
      </c>
      <c r="D58" s="45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2" s="6" customFormat="1" ht="20.100000000000001" customHeight="1" thickBot="1">
      <c r="A59" s="25"/>
      <c r="B59" s="30" t="s">
        <v>144</v>
      </c>
      <c r="C59" s="40" t="s">
        <v>56</v>
      </c>
      <c r="D59" s="45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2" s="6" customFormat="1" ht="20.100000000000001" customHeight="1" thickBot="1">
      <c r="A60" s="25"/>
      <c r="B60" s="30" t="s">
        <v>145</v>
      </c>
      <c r="C60" s="40" t="s">
        <v>56</v>
      </c>
      <c r="D60" s="45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2" s="6" customFormat="1" ht="20.100000000000001" customHeight="1" thickBot="1">
      <c r="A61" s="25"/>
      <c r="B61" s="30" t="s">
        <v>67</v>
      </c>
      <c r="C61" s="40" t="s">
        <v>56</v>
      </c>
      <c r="D61" s="45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2" ht="20.100000000000001" customHeight="1" thickBot="1">
      <c r="A62" s="25"/>
      <c r="B62" s="84" t="s">
        <v>146</v>
      </c>
      <c r="C62" s="85" t="s">
        <v>56</v>
      </c>
      <c r="D62" s="89" t="s">
        <v>56</v>
      </c>
    </row>
    <row r="63" spans="1:292" s="4" customFormat="1" ht="30" customHeight="1" thickBot="1">
      <c r="A63" s="27"/>
      <c r="B63" s="193" t="s">
        <v>81</v>
      </c>
      <c r="C63" s="194"/>
      <c r="D63" s="195"/>
    </row>
    <row r="64" spans="1:292" ht="20.100000000000001" customHeight="1" thickBot="1">
      <c r="A64" s="25"/>
      <c r="B64" s="86" t="s">
        <v>147</v>
      </c>
      <c r="C64" s="40" t="s">
        <v>56</v>
      </c>
      <c r="D64" s="45" t="s">
        <v>56</v>
      </c>
    </row>
    <row r="65" spans="1:291" ht="20.100000000000001" customHeight="1" thickBot="1">
      <c r="A65" s="25"/>
      <c r="B65" s="30" t="s">
        <v>148</v>
      </c>
      <c r="C65" s="40" t="s">
        <v>56</v>
      </c>
      <c r="D65" s="45" t="s">
        <v>56</v>
      </c>
    </row>
    <row r="66" spans="1:291" ht="20.100000000000001" customHeight="1" thickBot="1">
      <c r="A66" s="25"/>
      <c r="B66" s="30" t="s">
        <v>149</v>
      </c>
      <c r="C66" s="40" t="s">
        <v>56</v>
      </c>
      <c r="D66" s="93" t="s">
        <v>58</v>
      </c>
    </row>
    <row r="67" spans="1:291" ht="20.100000000000001" customHeight="1" thickBot="1">
      <c r="A67" s="25"/>
      <c r="B67" s="30" t="s">
        <v>150</v>
      </c>
      <c r="C67" s="9" t="s">
        <v>58</v>
      </c>
      <c r="D67" s="45" t="s">
        <v>56</v>
      </c>
    </row>
    <row r="68" spans="1:291" ht="20.100000000000001" customHeight="1" thickBot="1">
      <c r="A68" s="25"/>
      <c r="B68" s="84" t="s">
        <v>87</v>
      </c>
      <c r="C68" s="85" t="s">
        <v>56</v>
      </c>
      <c r="D68" s="89" t="s">
        <v>56</v>
      </c>
    </row>
    <row r="69" spans="1:291" s="6" customFormat="1" ht="30" customHeight="1" thickBot="1">
      <c r="A69" s="27"/>
      <c r="B69" s="193" t="s">
        <v>88</v>
      </c>
      <c r="C69" s="194"/>
      <c r="D69" s="19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</row>
    <row r="70" spans="1:291" s="6" customFormat="1" ht="20.100000000000001" customHeight="1" thickBot="1">
      <c r="A70" s="25"/>
      <c r="B70" s="86" t="s">
        <v>91</v>
      </c>
      <c r="C70" s="40" t="s">
        <v>56</v>
      </c>
      <c r="D70" s="45" t="s">
        <v>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</row>
    <row r="71" spans="1:291" s="6" customFormat="1" ht="20.100000000000001" customHeight="1" thickBot="1">
      <c r="A71" s="25"/>
      <c r="B71" s="30" t="s">
        <v>151</v>
      </c>
      <c r="C71" s="40" t="s">
        <v>56</v>
      </c>
      <c r="D71" s="45" t="s">
        <v>56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</row>
    <row r="72" spans="1:291" s="6" customFormat="1" ht="20.100000000000001" customHeight="1" thickBot="1">
      <c r="A72" s="25"/>
      <c r="B72" s="30" t="s">
        <v>152</v>
      </c>
      <c r="C72" s="40" t="s">
        <v>56</v>
      </c>
      <c r="D72" s="45" t="s">
        <v>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</row>
    <row r="73" spans="1:291" s="6" customFormat="1" ht="20.100000000000001" customHeight="1" thickBot="1">
      <c r="A73" s="25"/>
      <c r="B73" s="30" t="s">
        <v>153</v>
      </c>
      <c r="C73" s="40" t="s">
        <v>56</v>
      </c>
      <c r="D73" s="45" t="s">
        <v>56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</row>
    <row r="74" spans="1:291" s="6" customFormat="1" ht="20.100000000000001" customHeight="1" thickBot="1">
      <c r="A74" s="25"/>
      <c r="B74" s="30" t="s">
        <v>154</v>
      </c>
      <c r="C74" s="40" t="s">
        <v>56</v>
      </c>
      <c r="D74" s="45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</row>
    <row r="75" spans="1:291" s="6" customFormat="1" ht="20.100000000000001" customHeight="1" thickBot="1">
      <c r="A75" s="25"/>
      <c r="B75" s="30" t="s">
        <v>155</v>
      </c>
      <c r="C75" s="40" t="s">
        <v>56</v>
      </c>
      <c r="D75" s="45" t="s">
        <v>56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</row>
    <row r="76" spans="1:291" s="6" customFormat="1" ht="20.100000000000001" customHeight="1" thickBot="1">
      <c r="A76" s="25"/>
      <c r="B76" s="30" t="s">
        <v>156</v>
      </c>
      <c r="C76" s="9" t="s">
        <v>58</v>
      </c>
      <c r="D76" s="45" t="s">
        <v>56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</row>
    <row r="77" spans="1:291" s="6" customFormat="1" ht="20.100000000000001" customHeight="1" thickBot="1">
      <c r="A77" s="25"/>
      <c r="B77" s="30" t="s">
        <v>157</v>
      </c>
      <c r="C77" s="40" t="s">
        <v>56</v>
      </c>
      <c r="D77" s="45" t="s">
        <v>56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</row>
    <row r="78" spans="1:291" s="6" customFormat="1" ht="20.100000000000001" customHeight="1" thickBot="1">
      <c r="A78" s="25"/>
      <c r="B78" s="30" t="s">
        <v>158</v>
      </c>
      <c r="C78" s="40" t="s">
        <v>56</v>
      </c>
      <c r="D78" s="93" t="s">
        <v>58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</row>
    <row r="79" spans="1:291" s="6" customFormat="1" ht="20.100000000000001" customHeight="1" thickBot="1">
      <c r="A79" s="25"/>
      <c r="B79" s="84" t="s">
        <v>159</v>
      </c>
      <c r="C79" s="87" t="s">
        <v>58</v>
      </c>
      <c r="D79" s="89" t="s">
        <v>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</row>
    <row r="80" spans="1:291" s="6" customFormat="1" ht="30" customHeight="1" thickBot="1">
      <c r="A80" s="27"/>
      <c r="B80" s="193" t="s">
        <v>97</v>
      </c>
      <c r="C80" s="194"/>
      <c r="D80" s="19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</row>
    <row r="81" spans="1:292" ht="20.100000000000001" customHeight="1" thickBot="1">
      <c r="A81" s="25"/>
      <c r="B81" s="86" t="s">
        <v>160</v>
      </c>
      <c r="C81" s="40" t="s">
        <v>56</v>
      </c>
      <c r="D81" s="45" t="s">
        <v>56</v>
      </c>
    </row>
    <row r="82" spans="1:292" ht="20.100000000000001" customHeight="1" thickBot="1">
      <c r="A82" s="25"/>
      <c r="B82" s="30" t="s">
        <v>161</v>
      </c>
      <c r="C82" s="9" t="s">
        <v>58</v>
      </c>
      <c r="D82" s="45" t="s">
        <v>56</v>
      </c>
    </row>
    <row r="83" spans="1:292" ht="20.100000000000001" customHeight="1" thickBot="1">
      <c r="A83" s="25"/>
      <c r="B83" s="30" t="s">
        <v>162</v>
      </c>
      <c r="C83" s="9" t="s">
        <v>58</v>
      </c>
      <c r="D83" s="45" t="s">
        <v>56</v>
      </c>
    </row>
    <row r="84" spans="1:292" ht="20.100000000000001" customHeight="1" thickBot="1">
      <c r="A84" s="25"/>
      <c r="B84" s="30" t="s">
        <v>163</v>
      </c>
      <c r="C84" s="40" t="s">
        <v>56</v>
      </c>
      <c r="D84" s="45" t="s">
        <v>56</v>
      </c>
    </row>
    <row r="85" spans="1:292" ht="20.100000000000001" customHeight="1" thickBot="1">
      <c r="A85" s="25"/>
      <c r="B85" s="30" t="s">
        <v>164</v>
      </c>
      <c r="C85" s="40" t="s">
        <v>56</v>
      </c>
      <c r="D85" s="45" t="s">
        <v>56</v>
      </c>
    </row>
    <row r="86" spans="1:292" ht="20.100000000000001" customHeight="1" thickBot="1">
      <c r="A86" s="25"/>
      <c r="B86" s="30" t="s">
        <v>165</v>
      </c>
      <c r="C86" s="40" t="s">
        <v>56</v>
      </c>
      <c r="D86" s="45" t="s">
        <v>56</v>
      </c>
    </row>
    <row r="87" spans="1:292" s="1" customFormat="1" ht="20.100000000000001" customHeight="1" thickBot="1">
      <c r="A87" s="10"/>
      <c r="B87" s="30" t="s">
        <v>166</v>
      </c>
      <c r="C87" s="40" t="s">
        <v>56</v>
      </c>
      <c r="D87" s="45" t="s">
        <v>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</row>
    <row r="88" spans="1:292" s="1" customFormat="1" ht="20.100000000000001" customHeight="1" thickBot="1">
      <c r="A88" s="10"/>
      <c r="B88" s="30" t="s">
        <v>167</v>
      </c>
      <c r="C88" s="40" t="s">
        <v>56</v>
      </c>
      <c r="D88" s="45" t="s">
        <v>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</row>
    <row r="89" spans="1:292" s="1" customFormat="1" ht="20.100000000000001" customHeight="1" thickBot="1">
      <c r="A89" s="10"/>
      <c r="B89" s="30" t="s">
        <v>168</v>
      </c>
      <c r="C89" s="40" t="s">
        <v>56</v>
      </c>
      <c r="D89" s="45" t="s">
        <v>56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</row>
    <row r="90" spans="1:292" s="1" customFormat="1" ht="20.100000000000001" customHeight="1" thickBot="1">
      <c r="A90" s="10"/>
      <c r="B90" s="30" t="s">
        <v>169</v>
      </c>
      <c r="C90" s="40" t="s">
        <v>56</v>
      </c>
      <c r="D90" s="45" t="s">
        <v>56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</row>
    <row r="91" spans="1:292" s="1" customFormat="1" ht="20.100000000000001" customHeight="1" thickBot="1">
      <c r="A91" s="10"/>
      <c r="B91" s="30" t="s">
        <v>108</v>
      </c>
      <c r="C91" s="40" t="s">
        <v>56</v>
      </c>
      <c r="D91" s="45" t="s">
        <v>56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</row>
    <row r="92" spans="1:292" s="1" customFormat="1" ht="24.75" customHeight="1" thickBot="1">
      <c r="A92" s="10"/>
      <c r="B92" s="90" t="s">
        <v>110</v>
      </c>
      <c r="C92" s="91" t="s">
        <v>56</v>
      </c>
      <c r="D92" s="92" t="s">
        <v>56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</row>
  </sheetData>
  <mergeCells count="38">
    <mergeCell ref="C20:D20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  <mergeCell ref="C15:D15"/>
    <mergeCell ref="C16:D16"/>
    <mergeCell ref="B17:D17"/>
    <mergeCell ref="C18:D18"/>
    <mergeCell ref="C19:D19"/>
    <mergeCell ref="B63:D63"/>
    <mergeCell ref="B69:D69"/>
    <mergeCell ref="B80:D80"/>
    <mergeCell ref="B35:D35"/>
    <mergeCell ref="C36:D36"/>
    <mergeCell ref="B37:D37"/>
    <mergeCell ref="C13:D13"/>
    <mergeCell ref="C34:D34"/>
    <mergeCell ref="C33:D33"/>
    <mergeCell ref="C24:D24"/>
    <mergeCell ref="C23:D23"/>
    <mergeCell ref="C22:D22"/>
    <mergeCell ref="C32:D32"/>
    <mergeCell ref="C25:D25"/>
    <mergeCell ref="B26:D26"/>
    <mergeCell ref="C27:D27"/>
    <mergeCell ref="B28:D28"/>
    <mergeCell ref="C29:D29"/>
    <mergeCell ref="C30:D30"/>
    <mergeCell ref="B31:D31"/>
    <mergeCell ref="B21:D21"/>
    <mergeCell ref="B14:D14"/>
  </mergeCells>
  <printOptions horizontalCentered="1" verticalCentered="1"/>
  <pageMargins left="5.5208333333333331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62" min="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F136"/>
  <sheetViews>
    <sheetView showGridLines="0" view="pageBreakPreview" topLeftCell="A44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20" style="5" customWidth="1"/>
    <col min="3" max="3" width="60.44140625" style="5" customWidth="1"/>
    <col min="4" max="4" width="60.44140625" style="32" customWidth="1"/>
    <col min="5" max="16384" width="9.109375" style="5"/>
  </cols>
  <sheetData>
    <row r="1" spans="1:5" ht="15.6" thickBot="1"/>
    <row r="2" spans="1:5" ht="75" customHeight="1">
      <c r="A2" s="25"/>
      <c r="B2" s="217" t="s">
        <v>0</v>
      </c>
      <c r="C2" s="218"/>
      <c r="D2" s="233"/>
    </row>
    <row r="3" spans="1:5" ht="5.0999999999999996" customHeight="1">
      <c r="A3" s="25"/>
      <c r="B3" s="33"/>
      <c r="C3" s="34"/>
      <c r="D3" s="35"/>
    </row>
    <row r="4" spans="1:5" ht="50.1" customHeight="1" thickBot="1">
      <c r="A4" s="25"/>
      <c r="B4" s="234" t="s">
        <v>170</v>
      </c>
      <c r="C4" s="235"/>
      <c r="D4" s="236"/>
    </row>
    <row r="5" spans="1:5" s="2" customFormat="1" ht="30" customHeight="1" thickBot="1">
      <c r="A5" s="26"/>
      <c r="B5" s="193" t="s">
        <v>2</v>
      </c>
      <c r="C5" s="194"/>
      <c r="D5" s="195"/>
    </row>
    <row r="6" spans="1:5" ht="20.100000000000001" customHeight="1" thickBot="1">
      <c r="A6" s="25"/>
      <c r="B6" s="14" t="s">
        <v>3</v>
      </c>
      <c r="C6" s="222" t="s">
        <v>171</v>
      </c>
      <c r="D6" s="223"/>
    </row>
    <row r="7" spans="1:5" s="4" customFormat="1" ht="20.100000000000001" customHeight="1" thickBot="1">
      <c r="A7" s="27"/>
      <c r="B7" s="15" t="s">
        <v>5</v>
      </c>
      <c r="C7" s="222" t="s">
        <v>114</v>
      </c>
      <c r="D7" s="223"/>
    </row>
    <row r="8" spans="1:5" s="4" customFormat="1" ht="20.100000000000001" customHeight="1" thickBot="1">
      <c r="A8" s="27"/>
      <c r="B8" s="15" t="s">
        <v>7</v>
      </c>
      <c r="C8" s="222">
        <v>16</v>
      </c>
      <c r="D8" s="223"/>
    </row>
    <row r="9" spans="1:5" s="4" customFormat="1" ht="20.100000000000001" customHeight="1" thickBot="1">
      <c r="A9" s="27"/>
      <c r="B9" s="15" t="s">
        <v>8</v>
      </c>
      <c r="C9" s="222" t="s">
        <v>172</v>
      </c>
      <c r="D9" s="223"/>
    </row>
    <row r="10" spans="1:5" s="4" customFormat="1" ht="20.100000000000001" customHeight="1" thickBot="1">
      <c r="A10" s="27"/>
      <c r="B10" s="15" t="s">
        <v>10</v>
      </c>
      <c r="C10" s="222" t="s">
        <v>173</v>
      </c>
      <c r="D10" s="223"/>
    </row>
    <row r="11" spans="1:5" s="4" customFormat="1" ht="20.100000000000001" customHeight="1" thickBot="1">
      <c r="A11" s="27"/>
      <c r="B11" s="15" t="s">
        <v>12</v>
      </c>
      <c r="C11" s="222" t="s">
        <v>13</v>
      </c>
      <c r="D11" s="223"/>
    </row>
    <row r="12" spans="1:5" s="4" customFormat="1" ht="20.100000000000001" customHeight="1" thickBot="1">
      <c r="A12" s="27"/>
      <c r="B12" s="15" t="s">
        <v>14</v>
      </c>
      <c r="C12" s="222" t="s">
        <v>15</v>
      </c>
      <c r="D12" s="223"/>
    </row>
    <row r="13" spans="1:5" s="4" customFormat="1" ht="20.100000000000001" customHeight="1" thickBot="1">
      <c r="A13" s="27"/>
      <c r="B13" s="16" t="s">
        <v>16</v>
      </c>
      <c r="C13" s="222" t="s">
        <v>17</v>
      </c>
      <c r="D13" s="223"/>
    </row>
    <row r="14" spans="1:5" s="4" customFormat="1" ht="30" customHeight="1" thickBot="1">
      <c r="A14" s="27"/>
      <c r="B14" s="193" t="s">
        <v>18</v>
      </c>
      <c r="C14" s="194"/>
      <c r="D14" s="195"/>
    </row>
    <row r="15" spans="1:5" ht="20.100000000000001" customHeight="1" thickBot="1">
      <c r="A15" s="25"/>
      <c r="B15" s="14" t="s">
        <v>3</v>
      </c>
      <c r="C15" s="222" t="s">
        <v>174</v>
      </c>
      <c r="D15" s="223"/>
    </row>
    <row r="16" spans="1:5" s="3" customFormat="1" ht="20.100000000000001" customHeight="1" thickBot="1">
      <c r="A16" s="28"/>
      <c r="B16" s="237" t="s">
        <v>175</v>
      </c>
      <c r="C16" s="222" t="s">
        <v>176</v>
      </c>
      <c r="D16" s="223"/>
      <c r="E16" s="95"/>
    </row>
    <row r="17" spans="1:291" ht="20.100000000000001" customHeight="1" thickBot="1">
      <c r="A17" s="25"/>
      <c r="B17" s="238"/>
      <c r="C17" s="222" t="s">
        <v>177</v>
      </c>
      <c r="D17" s="223"/>
      <c r="E17" s="97"/>
    </row>
    <row r="18" spans="1:291" ht="20.100000000000001" customHeight="1" thickBot="1">
      <c r="A18" s="25"/>
      <c r="B18" s="238"/>
      <c r="C18" s="222" t="s">
        <v>178</v>
      </c>
      <c r="D18" s="223"/>
      <c r="E18" s="97"/>
    </row>
    <row r="19" spans="1:291" ht="20.100000000000001" customHeight="1" thickBot="1">
      <c r="A19" s="25"/>
      <c r="B19" s="238"/>
      <c r="C19" s="222" t="s">
        <v>179</v>
      </c>
      <c r="D19" s="223"/>
      <c r="E19" s="97"/>
    </row>
    <row r="20" spans="1:291" ht="20.100000000000001" customHeight="1" thickBot="1">
      <c r="A20" s="25"/>
      <c r="B20" s="238"/>
      <c r="C20" s="222" t="s">
        <v>180</v>
      </c>
      <c r="D20" s="223"/>
      <c r="E20" s="97"/>
    </row>
    <row r="21" spans="1:291" ht="20.100000000000001" customHeight="1" thickBot="1">
      <c r="A21" s="25"/>
      <c r="B21" s="238"/>
      <c r="C21" s="222" t="s">
        <v>181</v>
      </c>
      <c r="D21" s="223"/>
      <c r="E21" s="97"/>
    </row>
    <row r="22" spans="1:291" ht="20.100000000000001" customHeight="1" thickBot="1">
      <c r="A22" s="25"/>
      <c r="B22" s="239"/>
      <c r="C22" s="222" t="s">
        <v>182</v>
      </c>
      <c r="D22" s="223"/>
      <c r="E22" s="96"/>
    </row>
    <row r="23" spans="1:291" ht="20.100000000000001" customHeight="1" thickBot="1">
      <c r="A23" s="25"/>
      <c r="B23" s="16" t="s">
        <v>20</v>
      </c>
      <c r="C23" s="222" t="s">
        <v>21</v>
      </c>
      <c r="D23" s="223"/>
    </row>
    <row r="24" spans="1:291" s="4" customFormat="1" ht="30" customHeight="1" thickBot="1">
      <c r="A24" s="27"/>
      <c r="B24" s="193" t="s">
        <v>22</v>
      </c>
      <c r="C24" s="194"/>
      <c r="D24" s="195"/>
    </row>
    <row r="25" spans="1:291" ht="20.100000000000001" customHeight="1" thickBot="1">
      <c r="A25" s="25"/>
      <c r="B25" s="14" t="s">
        <v>23</v>
      </c>
      <c r="C25" s="222" t="s">
        <v>183</v>
      </c>
      <c r="D25" s="223"/>
    </row>
    <row r="26" spans="1:291" customFormat="1" ht="20.100000000000001" customHeight="1" thickBot="1">
      <c r="A26" s="29"/>
      <c r="B26" s="15" t="s">
        <v>119</v>
      </c>
      <c r="C26" s="222" t="s">
        <v>184</v>
      </c>
      <c r="D26" s="2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22" t="s">
        <v>28</v>
      </c>
      <c r="D27" s="223"/>
    </row>
    <row r="28" spans="1:291" s="2" customFormat="1" ht="30" customHeight="1" thickBot="1">
      <c r="A28" s="26"/>
      <c r="B28" s="193" t="s">
        <v>29</v>
      </c>
      <c r="C28" s="194"/>
      <c r="D28" s="195"/>
    </row>
    <row r="29" spans="1:291" ht="20.100000000000001" customHeight="1" thickBot="1">
      <c r="A29" s="25"/>
      <c r="B29" s="14" t="s">
        <v>30</v>
      </c>
      <c r="C29" s="222" t="s">
        <v>185</v>
      </c>
      <c r="D29" s="223"/>
    </row>
    <row r="30" spans="1:291" ht="20.100000000000001" customHeight="1" thickBot="1">
      <c r="A30" s="25"/>
      <c r="B30" s="15" t="s">
        <v>31</v>
      </c>
      <c r="C30" s="222" t="s">
        <v>186</v>
      </c>
      <c r="D30" s="223"/>
    </row>
    <row r="31" spans="1:291" ht="20.100000000000001" customHeight="1" thickBot="1">
      <c r="A31" s="25"/>
      <c r="B31" s="15" t="s">
        <v>32</v>
      </c>
      <c r="C31" s="222" t="s">
        <v>187</v>
      </c>
      <c r="D31" s="223"/>
    </row>
    <row r="32" spans="1:291" ht="20.100000000000001" customHeight="1" thickBot="1">
      <c r="A32" s="25"/>
      <c r="B32" s="16" t="s">
        <v>33</v>
      </c>
      <c r="C32" s="222" t="s">
        <v>188</v>
      </c>
      <c r="D32" s="223"/>
    </row>
    <row r="33" spans="1:292" s="6" customFormat="1" ht="30" customHeight="1" thickBot="1">
      <c r="A33" s="27"/>
      <c r="B33" s="193" t="s">
        <v>34</v>
      </c>
      <c r="C33" s="194"/>
      <c r="D33" s="19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22" t="s">
        <v>125</v>
      </c>
      <c r="D34" s="2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3" t="s">
        <v>37</v>
      </c>
      <c r="C35" s="194"/>
      <c r="D35" s="19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56.25" customHeight="1" thickBot="1">
      <c r="A36" s="25"/>
      <c r="B36" s="76" t="s">
        <v>21</v>
      </c>
      <c r="C36" s="224" t="s">
        <v>189</v>
      </c>
      <c r="D36" s="22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9" customHeight="1" thickBot="1">
      <c r="A37" s="25"/>
      <c r="B37" s="77" t="s">
        <v>39</v>
      </c>
      <c r="C37" s="222" t="s">
        <v>190</v>
      </c>
      <c r="D37" s="22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3" t="s">
        <v>41</v>
      </c>
      <c r="C38" s="194"/>
      <c r="D38" s="19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0.100000000000001" customHeight="1" thickBot="1">
      <c r="A39" s="25"/>
      <c r="B39" s="14" t="s">
        <v>3</v>
      </c>
      <c r="C39" s="222" t="s">
        <v>42</v>
      </c>
      <c r="D39" s="22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0.100000000000001" customHeight="1" thickBot="1">
      <c r="A40" s="25"/>
      <c r="B40" s="15" t="s">
        <v>43</v>
      </c>
      <c r="C40" s="222" t="s">
        <v>44</v>
      </c>
      <c r="D40" s="22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0.100000000000001" customHeight="1" thickBot="1">
      <c r="A41" s="25"/>
      <c r="B41" s="16" t="s">
        <v>45</v>
      </c>
      <c r="C41" s="222" t="s">
        <v>46</v>
      </c>
      <c r="D41" s="2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3" t="s">
        <v>47</v>
      </c>
      <c r="C42" s="194"/>
      <c r="D42" s="19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39.9" customHeight="1" thickBot="1">
      <c r="A43" s="25"/>
      <c r="B43" s="17" t="s">
        <v>48</v>
      </c>
      <c r="C43" s="222" t="s">
        <v>191</v>
      </c>
      <c r="D43" s="2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3" t="s">
        <v>50</v>
      </c>
      <c r="C44" s="194"/>
      <c r="D44" s="19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78"/>
      <c r="C45" s="94" t="s">
        <v>192</v>
      </c>
      <c r="D45" s="79" t="s">
        <v>193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25"/>
      <c r="B46" s="15" t="s">
        <v>194</v>
      </c>
      <c r="C46" s="9" t="s">
        <v>58</v>
      </c>
      <c r="D46" s="12" t="s">
        <v>56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25"/>
      <c r="B47" s="15" t="s">
        <v>195</v>
      </c>
      <c r="C47" s="8" t="s">
        <v>56</v>
      </c>
      <c r="D47" s="12" t="s">
        <v>56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25"/>
      <c r="B48" s="15" t="s">
        <v>196</v>
      </c>
      <c r="C48" s="9" t="s">
        <v>58</v>
      </c>
      <c r="D48" s="12" t="s">
        <v>56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25"/>
      <c r="B49" s="15" t="s">
        <v>197</v>
      </c>
      <c r="C49" s="8" t="s">
        <v>56</v>
      </c>
      <c r="D49" s="12" t="s"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25"/>
      <c r="B50" s="15" t="s">
        <v>198</v>
      </c>
      <c r="C50" s="8" t="s">
        <v>56</v>
      </c>
      <c r="D50" s="12" t="s"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25"/>
      <c r="B51" s="15" t="s">
        <v>199</v>
      </c>
      <c r="C51" s="8" t="s">
        <v>56</v>
      </c>
      <c r="D51" s="12" t="s">
        <v>56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20.100000000000001" customHeight="1" thickBot="1">
      <c r="A52" s="25"/>
      <c r="B52" s="15" t="s">
        <v>200</v>
      </c>
      <c r="C52" s="8" t="s">
        <v>56</v>
      </c>
      <c r="D52" s="12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25"/>
      <c r="B53" s="15" t="s">
        <v>201</v>
      </c>
      <c r="C53" s="9" t="s">
        <v>58</v>
      </c>
      <c r="D53" s="12" t="s">
        <v>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25"/>
      <c r="B54" s="15" t="s">
        <v>202</v>
      </c>
      <c r="C54" s="8" t="s">
        <v>56</v>
      </c>
      <c r="D54" s="12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25"/>
      <c r="B55" s="21" t="s">
        <v>203</v>
      </c>
      <c r="C55" s="8" t="s">
        <v>56</v>
      </c>
      <c r="D55" s="12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25"/>
      <c r="B56" s="15" t="s">
        <v>134</v>
      </c>
      <c r="C56" s="8" t="s">
        <v>56</v>
      </c>
      <c r="D56" s="12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20.100000000000001" customHeight="1" thickBot="1">
      <c r="A57" s="25"/>
      <c r="B57" s="15" t="s">
        <v>65</v>
      </c>
      <c r="C57" s="8" t="s">
        <v>56</v>
      </c>
      <c r="D57" s="12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25"/>
      <c r="B58" s="21" t="s">
        <v>204</v>
      </c>
      <c r="C58" s="8" t="s">
        <v>56</v>
      </c>
      <c r="D58" s="12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ht="20.100000000000001" customHeight="1" thickBot="1">
      <c r="A59" s="25"/>
      <c r="B59" s="21" t="s">
        <v>205</v>
      </c>
      <c r="C59" s="8" t="s">
        <v>56</v>
      </c>
      <c r="D59" s="38" t="s">
        <v>56</v>
      </c>
    </row>
    <row r="60" spans="1:291" ht="20.100000000000001" customHeight="1" thickBot="1">
      <c r="A60" s="25"/>
      <c r="B60" s="21" t="s">
        <v>206</v>
      </c>
      <c r="C60" s="8" t="s">
        <v>56</v>
      </c>
      <c r="D60" s="12" t="s">
        <v>56</v>
      </c>
    </row>
    <row r="61" spans="1:291" s="6" customFormat="1" ht="20.100000000000001" customHeight="1" thickBot="1">
      <c r="A61" s="25"/>
      <c r="B61" s="15" t="s">
        <v>207</v>
      </c>
      <c r="C61" s="8" t="s">
        <v>56</v>
      </c>
      <c r="D61" s="12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A62" s="25"/>
      <c r="B62" s="15" t="s">
        <v>208</v>
      </c>
      <c r="C62" s="8" t="s">
        <v>56</v>
      </c>
      <c r="D62" s="12" t="s">
        <v>56</v>
      </c>
    </row>
    <row r="63" spans="1:291" s="6" customFormat="1" ht="20.100000000000001" customHeight="1" thickBot="1">
      <c r="A63" s="25"/>
      <c r="B63" s="21" t="s">
        <v>209</v>
      </c>
      <c r="C63" s="8" t="s">
        <v>56</v>
      </c>
      <c r="D63" s="12" t="s">
        <v>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</row>
    <row r="64" spans="1:291" s="6" customFormat="1" ht="20.100000000000001" customHeight="1" thickBot="1">
      <c r="A64" s="25"/>
      <c r="B64" s="21" t="s">
        <v>210</v>
      </c>
      <c r="C64" s="8" t="s">
        <v>56</v>
      </c>
      <c r="D64" s="12" t="s">
        <v>56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</row>
    <row r="65" spans="1:290" s="6" customFormat="1" ht="20.100000000000001" customHeight="1" thickBot="1">
      <c r="A65" s="25"/>
      <c r="B65" s="21" t="s">
        <v>211</v>
      </c>
      <c r="C65" s="8" t="s">
        <v>56</v>
      </c>
      <c r="D65" s="12" t="s">
        <v>56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</row>
    <row r="66" spans="1:290" s="6" customFormat="1" ht="20.100000000000001" customHeight="1" thickBot="1">
      <c r="A66" s="25"/>
      <c r="B66" s="15" t="s">
        <v>212</v>
      </c>
      <c r="C66" s="8" t="s">
        <v>56</v>
      </c>
      <c r="D66" s="12" t="s">
        <v>56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25"/>
      <c r="B67" s="21" t="s">
        <v>213</v>
      </c>
      <c r="C67" s="8" t="s">
        <v>56</v>
      </c>
      <c r="D67" s="12" t="s">
        <v>56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25"/>
      <c r="B68" s="21" t="s">
        <v>214</v>
      </c>
      <c r="C68" s="8" t="s">
        <v>56</v>
      </c>
      <c r="D68" s="12" t="s">
        <v>56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ht="20.100000000000001" customHeight="1" thickBot="1">
      <c r="A69" s="25"/>
      <c r="B69" s="21" t="s">
        <v>215</v>
      </c>
      <c r="C69" s="8" t="s">
        <v>56</v>
      </c>
      <c r="D69" s="12" t="s">
        <v>56</v>
      </c>
    </row>
    <row r="70" spans="1:290" ht="20.100000000000001" customHeight="1" thickBot="1">
      <c r="A70" s="25"/>
      <c r="B70" s="21" t="s">
        <v>216</v>
      </c>
      <c r="C70" s="8" t="s">
        <v>56</v>
      </c>
      <c r="D70" s="12" t="s">
        <v>56</v>
      </c>
    </row>
    <row r="71" spans="1:290" ht="20.100000000000001" customHeight="1" thickBot="1">
      <c r="A71" s="25"/>
      <c r="B71" s="21" t="s">
        <v>217</v>
      </c>
      <c r="C71" s="8" t="s">
        <v>56</v>
      </c>
      <c r="D71" s="12" t="s">
        <v>56</v>
      </c>
    </row>
    <row r="72" spans="1:290" ht="20.100000000000001" customHeight="1" thickBot="1">
      <c r="A72" s="25"/>
      <c r="B72" s="21" t="s">
        <v>218</v>
      </c>
      <c r="C72" s="9" t="s">
        <v>58</v>
      </c>
      <c r="D72" s="12" t="s">
        <v>56</v>
      </c>
    </row>
    <row r="73" spans="1:290" ht="20.100000000000001" customHeight="1" thickBot="1">
      <c r="A73" s="25"/>
      <c r="B73" s="21" t="s">
        <v>219</v>
      </c>
      <c r="C73" s="8" t="s">
        <v>56</v>
      </c>
      <c r="D73" s="12" t="s">
        <v>56</v>
      </c>
    </row>
    <row r="74" spans="1:290" ht="20.100000000000001" customHeight="1" thickBot="1">
      <c r="A74" s="25"/>
      <c r="B74" s="21" t="s">
        <v>220</v>
      </c>
      <c r="C74" s="8" t="s">
        <v>56</v>
      </c>
      <c r="D74" s="12" t="s">
        <v>56</v>
      </c>
    </row>
    <row r="75" spans="1:290" ht="20.100000000000001" customHeight="1" thickBot="1">
      <c r="A75" s="25"/>
      <c r="B75" s="21" t="s">
        <v>221</v>
      </c>
      <c r="C75" s="8" t="s">
        <v>56</v>
      </c>
      <c r="D75" s="12" t="s">
        <v>56</v>
      </c>
    </row>
    <row r="76" spans="1:290" ht="20.100000000000001" customHeight="1" thickBot="1">
      <c r="A76" s="25"/>
      <c r="B76" s="21" t="s">
        <v>222</v>
      </c>
      <c r="C76" s="8" t="s">
        <v>56</v>
      </c>
      <c r="D76" s="12" t="s">
        <v>56</v>
      </c>
    </row>
    <row r="77" spans="1:290" ht="20.100000000000001" customHeight="1" thickBot="1">
      <c r="A77" s="25"/>
      <c r="B77" s="21" t="s">
        <v>137</v>
      </c>
      <c r="C77" s="8" t="s">
        <v>56</v>
      </c>
      <c r="D77" s="12" t="s">
        <v>56</v>
      </c>
    </row>
    <row r="78" spans="1:290" ht="20.100000000000001" customHeight="1" thickBot="1">
      <c r="A78" s="25"/>
      <c r="B78" s="30" t="s">
        <v>223</v>
      </c>
      <c r="C78" s="8" t="s">
        <v>56</v>
      </c>
      <c r="D78" s="11" t="s">
        <v>58</v>
      </c>
    </row>
    <row r="79" spans="1:290" ht="20.100000000000001" customHeight="1" thickBot="1">
      <c r="A79" s="25"/>
      <c r="B79" s="30" t="s">
        <v>224</v>
      </c>
      <c r="C79" s="9" t="s">
        <v>58</v>
      </c>
      <c r="D79" s="19" t="s">
        <v>56</v>
      </c>
    </row>
    <row r="80" spans="1:290" ht="20.100000000000001" customHeight="1" thickBot="1">
      <c r="A80" s="25"/>
      <c r="B80" s="21" t="s">
        <v>225</v>
      </c>
      <c r="C80" s="8" t="s">
        <v>56</v>
      </c>
      <c r="D80" s="12" t="s">
        <v>56</v>
      </c>
    </row>
    <row r="81" spans="1:290" ht="20.100000000000001" customHeight="1" thickBot="1">
      <c r="A81" s="25"/>
      <c r="B81" s="21" t="s">
        <v>226</v>
      </c>
      <c r="C81" s="9" t="s">
        <v>58</v>
      </c>
      <c r="D81" s="19" t="s">
        <v>56</v>
      </c>
    </row>
    <row r="82" spans="1:290" ht="20.100000000000001" customHeight="1" thickBot="1">
      <c r="A82" s="25"/>
      <c r="B82" s="21" t="s">
        <v>227</v>
      </c>
      <c r="C82" s="8" t="s">
        <v>56</v>
      </c>
      <c r="D82" s="12" t="s">
        <v>56</v>
      </c>
    </row>
    <row r="83" spans="1:290" ht="20.100000000000001" customHeight="1" thickBot="1">
      <c r="A83" s="25"/>
      <c r="B83" s="21" t="s">
        <v>228</v>
      </c>
      <c r="C83" s="8" t="s">
        <v>56</v>
      </c>
      <c r="D83" s="12" t="s">
        <v>56</v>
      </c>
    </row>
    <row r="84" spans="1:290" ht="20.100000000000001" customHeight="1" thickBot="1">
      <c r="A84" s="25"/>
      <c r="B84" s="37" t="s">
        <v>229</v>
      </c>
      <c r="C84" s="46" t="s">
        <v>56</v>
      </c>
      <c r="D84" s="43" t="s">
        <v>56</v>
      </c>
    </row>
    <row r="85" spans="1:290" s="4" customFormat="1" ht="30" customHeight="1" thickBot="1">
      <c r="A85" s="27"/>
      <c r="B85" s="193" t="s">
        <v>81</v>
      </c>
      <c r="C85" s="194"/>
      <c r="D85" s="195"/>
    </row>
    <row r="86" spans="1:290" ht="20.100000000000001" customHeight="1" thickBot="1">
      <c r="A86" s="25"/>
      <c r="B86" s="41" t="s">
        <v>230</v>
      </c>
      <c r="C86" s="9" t="s">
        <v>58</v>
      </c>
      <c r="D86" s="45" t="s">
        <v>56</v>
      </c>
    </row>
    <row r="87" spans="1:290" ht="20.100000000000001" customHeight="1" thickBot="1">
      <c r="A87" s="25"/>
      <c r="B87" s="22" t="s">
        <v>231</v>
      </c>
      <c r="C87" s="39" t="s">
        <v>58</v>
      </c>
      <c r="D87" s="12" t="s">
        <v>56</v>
      </c>
    </row>
    <row r="88" spans="1:290" ht="20.100000000000001" customHeight="1" thickBot="1">
      <c r="A88" s="25"/>
      <c r="B88" s="22" t="s">
        <v>232</v>
      </c>
      <c r="C88" s="20" t="s">
        <v>56</v>
      </c>
      <c r="D88" s="11" t="s">
        <v>58</v>
      </c>
    </row>
    <row r="89" spans="1:290" ht="20.100000000000001" customHeight="1" thickBot="1">
      <c r="A89" s="25"/>
      <c r="B89" s="21" t="s">
        <v>233</v>
      </c>
      <c r="C89" s="39" t="s">
        <v>58</v>
      </c>
      <c r="D89" s="12" t="s">
        <v>56</v>
      </c>
    </row>
    <row r="90" spans="1:290" ht="20.100000000000001" customHeight="1" thickBot="1">
      <c r="A90" s="25"/>
      <c r="B90" s="21" t="s">
        <v>234</v>
      </c>
      <c r="C90" s="40" t="s">
        <v>56</v>
      </c>
      <c r="D90" s="11" t="s">
        <v>58</v>
      </c>
    </row>
    <row r="91" spans="1:290" ht="20.100000000000001" customHeight="1" thickBot="1">
      <c r="A91" s="25"/>
      <c r="B91" s="21" t="s">
        <v>235</v>
      </c>
      <c r="C91" s="40" t="s">
        <v>56</v>
      </c>
      <c r="D91" s="12" t="s">
        <v>56</v>
      </c>
    </row>
    <row r="92" spans="1:290" ht="20.100000000000001" customHeight="1" thickBot="1">
      <c r="A92" s="25"/>
      <c r="B92" s="21" t="s">
        <v>236</v>
      </c>
      <c r="C92" s="20" t="s">
        <v>56</v>
      </c>
      <c r="D92" s="12" t="s">
        <v>56</v>
      </c>
    </row>
    <row r="93" spans="1:290" ht="20.100000000000001" customHeight="1" thickBot="1">
      <c r="A93" s="25"/>
      <c r="B93" s="37" t="s">
        <v>237</v>
      </c>
      <c r="C93" s="42" t="s">
        <v>56</v>
      </c>
      <c r="D93" s="43" t="s">
        <v>56</v>
      </c>
    </row>
    <row r="94" spans="1:290" s="6" customFormat="1" ht="30" customHeight="1" thickBot="1">
      <c r="A94" s="27"/>
      <c r="B94" s="193" t="s">
        <v>88</v>
      </c>
      <c r="C94" s="194"/>
      <c r="D94" s="19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</row>
    <row r="95" spans="1:290" s="6" customFormat="1" ht="20.100000000000001" customHeight="1" thickBot="1">
      <c r="A95" s="25"/>
      <c r="B95" s="44" t="s">
        <v>238</v>
      </c>
      <c r="C95" s="8" t="s">
        <v>56</v>
      </c>
      <c r="D95" s="45" t="s">
        <v>56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</row>
    <row r="96" spans="1:290" s="6" customFormat="1" ht="20.100000000000001" customHeight="1" thickBot="1">
      <c r="A96" s="25"/>
      <c r="B96" s="21" t="s">
        <v>239</v>
      </c>
      <c r="C96" s="8" t="s">
        <v>56</v>
      </c>
      <c r="D96" s="12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</row>
    <row r="97" spans="1:291" s="6" customFormat="1" ht="20.100000000000001" customHeight="1" thickBot="1">
      <c r="A97" s="25"/>
      <c r="B97" s="21" t="s">
        <v>240</v>
      </c>
      <c r="C97" s="8" t="s">
        <v>56</v>
      </c>
      <c r="D97" s="12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</row>
    <row r="98" spans="1:291" s="6" customFormat="1" ht="20.100000000000001" customHeight="1" thickBot="1">
      <c r="A98" s="25"/>
      <c r="B98" s="21" t="s">
        <v>241</v>
      </c>
      <c r="C98" s="8" t="s">
        <v>56</v>
      </c>
      <c r="D98" s="12" t="s">
        <v>56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</row>
    <row r="99" spans="1:291" s="6" customFormat="1" ht="20.100000000000001" customHeight="1" thickBot="1">
      <c r="A99" s="25"/>
      <c r="B99" s="21" t="s">
        <v>152</v>
      </c>
      <c r="C99" s="8" t="s">
        <v>56</v>
      </c>
      <c r="D99" s="12" t="s">
        <v>56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</row>
    <row r="100" spans="1:291" s="6" customFormat="1" ht="20.100000000000001" customHeight="1" thickBot="1">
      <c r="A100" s="25"/>
      <c r="B100" s="21" t="s">
        <v>242</v>
      </c>
      <c r="C100" s="8" t="s">
        <v>56</v>
      </c>
      <c r="D100" s="12" t="s">
        <v>56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1" s="6" customFormat="1" ht="20.100000000000001" customHeight="1" thickBot="1">
      <c r="A101" s="25"/>
      <c r="B101" s="21" t="s">
        <v>243</v>
      </c>
      <c r="C101" s="8" t="s">
        <v>56</v>
      </c>
      <c r="D101" s="12" t="s">
        <v>56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1" s="6" customFormat="1" ht="20.100000000000001" customHeight="1" thickBot="1">
      <c r="A102" s="25"/>
      <c r="B102" s="21" t="s">
        <v>244</v>
      </c>
      <c r="C102" s="8" t="s">
        <v>56</v>
      </c>
      <c r="D102" s="12" t="s">
        <v>56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1" s="6" customFormat="1" ht="20.100000000000001" customHeight="1" thickBot="1">
      <c r="A103" s="25"/>
      <c r="B103" s="21" t="s">
        <v>245</v>
      </c>
      <c r="C103" s="8" t="s">
        <v>56</v>
      </c>
      <c r="D103" s="12" t="s">
        <v>56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1" s="6" customFormat="1" ht="20.100000000000001" customHeight="1" thickBot="1">
      <c r="A104" s="25"/>
      <c r="B104" s="21" t="s">
        <v>246</v>
      </c>
      <c r="C104" s="8" t="s">
        <v>56</v>
      </c>
      <c r="D104" s="12" t="s">
        <v>56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1" s="6" customFormat="1" ht="20.100000000000001" customHeight="1" thickBot="1">
      <c r="A105" s="25"/>
      <c r="B105" s="21" t="s">
        <v>247</v>
      </c>
      <c r="C105" s="8" t="s">
        <v>56</v>
      </c>
      <c r="D105" s="12" t="s">
        <v>56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1" s="6" customFormat="1" ht="20.100000000000001" customHeight="1" thickBot="1">
      <c r="A106" s="25"/>
      <c r="B106" s="21" t="s">
        <v>248</v>
      </c>
      <c r="C106" s="8" t="s">
        <v>56</v>
      </c>
      <c r="D106" s="12" t="s">
        <v>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1" s="6" customFormat="1" ht="20.100000000000001" customHeight="1" thickBot="1">
      <c r="A107" s="25"/>
      <c r="B107" s="21" t="s">
        <v>249</v>
      </c>
      <c r="C107" s="9" t="s">
        <v>58</v>
      </c>
      <c r="D107" s="19" t="s">
        <v>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1" s="6" customFormat="1" ht="20.100000000000001" customHeight="1" thickBot="1">
      <c r="A108" s="25"/>
      <c r="B108" s="21" t="s">
        <v>250</v>
      </c>
      <c r="C108" s="8" t="s">
        <v>56</v>
      </c>
      <c r="D108" s="12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</row>
    <row r="109" spans="1:291" s="6" customFormat="1" ht="20.100000000000001" customHeight="1" thickBot="1">
      <c r="A109" s="25"/>
      <c r="B109" s="21" t="s">
        <v>251</v>
      </c>
      <c r="C109" s="8" t="s">
        <v>56</v>
      </c>
      <c r="D109" s="12" t="s">
        <v>56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</row>
    <row r="110" spans="1:291" s="6" customFormat="1" ht="20.100000000000001" customHeight="1" thickBot="1">
      <c r="A110" s="25"/>
      <c r="B110" s="21" t="s">
        <v>252</v>
      </c>
      <c r="C110" s="8" t="s">
        <v>56</v>
      </c>
      <c r="D110" s="12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1" s="6" customFormat="1" ht="20.100000000000001" customHeight="1" thickBot="1">
      <c r="A111" s="25"/>
      <c r="B111" s="15" t="s">
        <v>253</v>
      </c>
      <c r="C111" s="8" t="s">
        <v>56</v>
      </c>
      <c r="D111" s="12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1" s="6" customFormat="1" ht="20.100000000000001" customHeight="1" thickBot="1">
      <c r="A112" s="25"/>
      <c r="B112" s="15" t="s">
        <v>254</v>
      </c>
      <c r="C112" s="8" t="s">
        <v>56</v>
      </c>
      <c r="D112" s="12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25"/>
      <c r="B113" s="15" t="s">
        <v>255</v>
      </c>
      <c r="C113" s="8" t="s">
        <v>56</v>
      </c>
      <c r="D113" s="12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25"/>
      <c r="B114" s="37" t="s">
        <v>256</v>
      </c>
      <c r="C114" s="46" t="s">
        <v>56</v>
      </c>
      <c r="D114" s="43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30" customHeight="1" thickBot="1">
      <c r="A115" s="27"/>
      <c r="B115" s="193" t="s">
        <v>97</v>
      </c>
      <c r="C115" s="194"/>
      <c r="D115" s="19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</row>
    <row r="116" spans="1:291" ht="20.100000000000001" customHeight="1" thickBot="1">
      <c r="A116" s="25"/>
      <c r="B116" s="44" t="s">
        <v>257</v>
      </c>
      <c r="C116" s="8" t="s">
        <v>56</v>
      </c>
      <c r="D116" s="45" t="s">
        <v>56</v>
      </c>
    </row>
    <row r="117" spans="1:291" ht="20.100000000000001" customHeight="1" thickBot="1">
      <c r="A117" s="25"/>
      <c r="B117" s="21" t="s">
        <v>258</v>
      </c>
      <c r="C117" s="9" t="s">
        <v>58</v>
      </c>
      <c r="D117" s="19" t="s">
        <v>56</v>
      </c>
    </row>
    <row r="118" spans="1:291" ht="20.100000000000001" customHeight="1" thickBot="1">
      <c r="A118" s="25"/>
      <c r="B118" s="22" t="s">
        <v>259</v>
      </c>
      <c r="C118" s="8" t="s">
        <v>56</v>
      </c>
      <c r="D118" s="19" t="s">
        <v>56</v>
      </c>
    </row>
    <row r="119" spans="1:291" ht="20.100000000000001" customHeight="1" thickBot="1">
      <c r="A119" s="25"/>
      <c r="B119" s="22" t="s">
        <v>260</v>
      </c>
      <c r="C119" s="9" t="s">
        <v>58</v>
      </c>
      <c r="D119" s="19" t="s">
        <v>56</v>
      </c>
    </row>
    <row r="120" spans="1:291" ht="20.100000000000001" customHeight="1" thickBot="1">
      <c r="A120" s="25"/>
      <c r="B120" s="21" t="s">
        <v>261</v>
      </c>
      <c r="C120" s="8" t="s">
        <v>56</v>
      </c>
      <c r="D120" s="19" t="s">
        <v>56</v>
      </c>
    </row>
    <row r="121" spans="1:291" ht="20.100000000000001" customHeight="1" thickBot="1">
      <c r="A121" s="25"/>
      <c r="B121" s="30" t="s">
        <v>262</v>
      </c>
      <c r="C121" s="8" t="s">
        <v>56</v>
      </c>
      <c r="D121" s="19" t="s">
        <v>56</v>
      </c>
    </row>
    <row r="122" spans="1:291" s="1" customFormat="1" ht="20.100000000000001" customHeight="1" thickBot="1">
      <c r="A122" s="10"/>
      <c r="B122" s="21" t="s">
        <v>263</v>
      </c>
      <c r="C122" s="8" t="s">
        <v>56</v>
      </c>
      <c r="D122" s="19" t="s">
        <v>56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</row>
    <row r="123" spans="1:291" s="1" customFormat="1" ht="20.100000000000001" customHeight="1" thickBot="1">
      <c r="A123" s="10"/>
      <c r="B123" s="21" t="s">
        <v>264</v>
      </c>
      <c r="C123" s="8" t="s">
        <v>56</v>
      </c>
      <c r="D123" s="19" t="s">
        <v>56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</row>
    <row r="124" spans="1:291" s="1" customFormat="1" ht="20.100000000000001" customHeight="1" thickBot="1">
      <c r="A124" s="10"/>
      <c r="B124" s="21" t="s">
        <v>265</v>
      </c>
      <c r="C124" s="8" t="s">
        <v>56</v>
      </c>
      <c r="D124" s="19" t="s">
        <v>56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</row>
    <row r="125" spans="1:291" s="1" customFormat="1" ht="20.100000000000001" customHeight="1" thickBot="1">
      <c r="A125" s="10"/>
      <c r="B125" s="21" t="s">
        <v>266</v>
      </c>
      <c r="C125" s="8" t="s">
        <v>56</v>
      </c>
      <c r="D125" s="19" t="s">
        <v>56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</row>
    <row r="126" spans="1:291" s="1" customFormat="1" ht="20.100000000000001" customHeight="1" thickBot="1">
      <c r="A126" s="10"/>
      <c r="B126" s="21" t="s">
        <v>267</v>
      </c>
      <c r="C126" s="7" t="s">
        <v>56</v>
      </c>
      <c r="D126" s="19" t="s">
        <v>56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</row>
    <row r="127" spans="1:291" s="1" customFormat="1" ht="20.100000000000001" customHeight="1" thickBot="1">
      <c r="A127" s="10"/>
      <c r="B127" s="21" t="s">
        <v>268</v>
      </c>
      <c r="C127" s="8" t="s">
        <v>56</v>
      </c>
      <c r="D127" s="19" t="s">
        <v>56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</row>
    <row r="128" spans="1:291" s="1" customFormat="1" ht="20.100000000000001" customHeight="1" thickBot="1">
      <c r="A128" s="10"/>
      <c r="B128" s="21" t="s">
        <v>269</v>
      </c>
      <c r="C128" s="8" t="s">
        <v>56</v>
      </c>
      <c r="D128" s="19" t="s">
        <v>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</row>
    <row r="129" spans="1:291" s="1" customFormat="1" ht="20.100000000000001" customHeight="1" thickBot="1">
      <c r="A129" s="10"/>
      <c r="B129" s="21" t="s">
        <v>270</v>
      </c>
      <c r="C129" s="8" t="s">
        <v>56</v>
      </c>
      <c r="D129" s="19" t="s">
        <v>56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</row>
    <row r="130" spans="1:291" s="1" customFormat="1" ht="20.100000000000001" customHeight="1" thickBot="1">
      <c r="A130" s="10"/>
      <c r="B130" s="21" t="s">
        <v>271</v>
      </c>
      <c r="C130" s="8" t="s">
        <v>56</v>
      </c>
      <c r="D130" s="24" t="s">
        <v>56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</row>
    <row r="131" spans="1:291" s="1" customFormat="1" ht="20.100000000000001" customHeight="1" thickBot="1">
      <c r="A131" s="10"/>
      <c r="B131" s="30" t="s">
        <v>272</v>
      </c>
      <c r="C131" s="8" t="s">
        <v>56</v>
      </c>
      <c r="D131" s="19" t="s">
        <v>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</row>
    <row r="132" spans="1:291" s="1" customFormat="1" ht="20.100000000000001" customHeight="1" thickBot="1">
      <c r="A132" s="10"/>
      <c r="B132" s="30" t="s">
        <v>273</v>
      </c>
      <c r="C132" s="8" t="s">
        <v>56</v>
      </c>
      <c r="D132" s="19" t="s">
        <v>56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274</v>
      </c>
      <c r="C133" s="8" t="s">
        <v>56</v>
      </c>
      <c r="D133" s="19" t="s">
        <v>56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25" customHeight="1" thickBot="1">
      <c r="A134" s="10"/>
      <c r="B134" s="21" t="s">
        <v>275</v>
      </c>
      <c r="C134" s="8" t="s">
        <v>56</v>
      </c>
      <c r="D134" s="19" t="s">
        <v>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6" customFormat="1" ht="20.100000000000001" customHeight="1" thickBot="1">
      <c r="A135" s="25"/>
      <c r="B135" s="21" t="s">
        <v>276</v>
      </c>
      <c r="C135" s="40" t="s">
        <v>56</v>
      </c>
      <c r="D135" s="19" t="s">
        <v>56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</row>
    <row r="136" spans="1:291" s="1" customFormat="1" ht="20.100000000000001" customHeight="1" thickBot="1">
      <c r="A136" s="10"/>
      <c r="B136" s="23" t="s">
        <v>277</v>
      </c>
      <c r="C136" s="13" t="s">
        <v>56</v>
      </c>
      <c r="D136" s="36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</sheetData>
  <mergeCells count="46">
    <mergeCell ref="B85:D85"/>
    <mergeCell ref="B94:D94"/>
    <mergeCell ref="B115:D115"/>
    <mergeCell ref="C40:D40"/>
    <mergeCell ref="C41:D41"/>
    <mergeCell ref="B42:D42"/>
    <mergeCell ref="C43:D43"/>
    <mergeCell ref="B44:D44"/>
    <mergeCell ref="B28:D28"/>
    <mergeCell ref="C29:D29"/>
    <mergeCell ref="C30:D30"/>
    <mergeCell ref="C31:D31"/>
    <mergeCell ref="C39:D39"/>
    <mergeCell ref="C32:D32"/>
    <mergeCell ref="C36:D36"/>
    <mergeCell ref="C37:D37"/>
    <mergeCell ref="B33:D33"/>
    <mergeCell ref="C34:D34"/>
    <mergeCell ref="B35:D35"/>
    <mergeCell ref="B38:D38"/>
    <mergeCell ref="C23:D23"/>
    <mergeCell ref="B24:D24"/>
    <mergeCell ref="C25:D25"/>
    <mergeCell ref="C26:D26"/>
    <mergeCell ref="C27:D27"/>
    <mergeCell ref="C13:D13"/>
    <mergeCell ref="B14:D14"/>
    <mergeCell ref="C15:D15"/>
    <mergeCell ref="B16:B22"/>
    <mergeCell ref="C16:D16"/>
    <mergeCell ref="C17:D17"/>
    <mergeCell ref="C18:D18"/>
    <mergeCell ref="C19:D19"/>
    <mergeCell ref="C20:D20"/>
    <mergeCell ref="C21:D21"/>
    <mergeCell ref="C22:D22"/>
    <mergeCell ref="C12:D12"/>
    <mergeCell ref="B2:D2"/>
    <mergeCell ref="B4:D4"/>
    <mergeCell ref="B5:D5"/>
    <mergeCell ref="C6:D6"/>
    <mergeCell ref="C7:D7"/>
    <mergeCell ref="C8:D8"/>
    <mergeCell ref="C9:D9"/>
    <mergeCell ref="C10:D10"/>
    <mergeCell ref="C11:D11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84" min="1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F143"/>
  <sheetViews>
    <sheetView showGridLines="0" view="pageBreakPreview" zoomScale="70" zoomScaleNormal="70" zoomScaleSheetLayoutView="70" zoomScalePageLayoutView="60" workbookViewId="0">
      <selection sqref="A1:XFD1048576"/>
    </sheetView>
  </sheetViews>
  <sheetFormatPr defaultColWidth="9.109375" defaultRowHeight="15"/>
  <cols>
    <col min="1" max="1" width="3.33203125" style="5" customWidth="1"/>
    <col min="2" max="2" width="115.5546875" style="5" customWidth="1"/>
    <col min="3" max="3" width="43.33203125" style="5" customWidth="1"/>
    <col min="4" max="4" width="43.33203125" style="32" customWidth="1"/>
    <col min="5" max="16384" width="9.109375" style="5"/>
  </cols>
  <sheetData>
    <row r="1" spans="1:4" ht="15.6" thickBot="1"/>
    <row r="2" spans="1:4" ht="75" customHeight="1">
      <c r="A2" s="25"/>
      <c r="B2" s="217" t="s">
        <v>0</v>
      </c>
      <c r="C2" s="218"/>
      <c r="D2" s="233"/>
    </row>
    <row r="3" spans="1:4" ht="5.0999999999999996" customHeight="1">
      <c r="A3" s="25"/>
      <c r="B3" s="33"/>
      <c r="C3" s="34"/>
      <c r="D3" s="35"/>
    </row>
    <row r="4" spans="1:4" ht="50.1" customHeight="1" thickBot="1">
      <c r="A4" s="25"/>
      <c r="B4" s="234" t="s">
        <v>278</v>
      </c>
      <c r="C4" s="235"/>
      <c r="D4" s="236"/>
    </row>
    <row r="5" spans="1:4" s="2" customFormat="1" ht="30" customHeight="1" thickBot="1">
      <c r="A5" s="26"/>
      <c r="B5" s="193" t="s">
        <v>2</v>
      </c>
      <c r="C5" s="194"/>
      <c r="D5" s="195"/>
    </row>
    <row r="6" spans="1:4" ht="20.100000000000001" customHeight="1" thickBot="1">
      <c r="A6" s="25"/>
      <c r="B6" s="147" t="s">
        <v>3</v>
      </c>
      <c r="C6" s="197" t="s">
        <v>171</v>
      </c>
      <c r="D6" s="198"/>
    </row>
    <row r="7" spans="1:4" s="4" customFormat="1" ht="20.100000000000001" customHeight="1" thickBot="1">
      <c r="A7" s="27"/>
      <c r="B7" s="18" t="s">
        <v>5</v>
      </c>
      <c r="C7" s="200" t="s">
        <v>114</v>
      </c>
      <c r="D7" s="201"/>
    </row>
    <row r="8" spans="1:4" s="4" customFormat="1" ht="20.100000000000001" customHeight="1" thickBot="1">
      <c r="A8" s="27"/>
      <c r="B8" s="18" t="s">
        <v>7</v>
      </c>
      <c r="C8" s="200">
        <v>16</v>
      </c>
      <c r="D8" s="201"/>
    </row>
    <row r="9" spans="1:4" s="4" customFormat="1" ht="20.100000000000001" customHeight="1" thickBot="1">
      <c r="A9" s="27"/>
      <c r="B9" s="18" t="s">
        <v>8</v>
      </c>
      <c r="C9" s="200" t="s">
        <v>172</v>
      </c>
      <c r="D9" s="201"/>
    </row>
    <row r="10" spans="1:4" s="4" customFormat="1" ht="20.100000000000001" customHeight="1" thickBot="1">
      <c r="A10" s="27"/>
      <c r="B10" s="18" t="s">
        <v>10</v>
      </c>
      <c r="C10" s="199" t="s">
        <v>173</v>
      </c>
      <c r="D10" s="201"/>
    </row>
    <row r="11" spans="1:4" s="4" customFormat="1" ht="20.100000000000001" customHeight="1" thickBot="1">
      <c r="A11" s="27"/>
      <c r="B11" s="18" t="s">
        <v>12</v>
      </c>
      <c r="C11" s="200" t="s">
        <v>13</v>
      </c>
      <c r="D11" s="201"/>
    </row>
    <row r="12" spans="1:4" s="4" customFormat="1" ht="20.100000000000001" customHeight="1" thickBot="1">
      <c r="A12" s="27"/>
      <c r="B12" s="18" t="s">
        <v>14</v>
      </c>
      <c r="C12" s="200" t="s">
        <v>15</v>
      </c>
      <c r="D12" s="201"/>
    </row>
    <row r="13" spans="1:4" s="4" customFormat="1" ht="20.100000000000001" customHeight="1" thickBot="1">
      <c r="A13" s="27"/>
      <c r="B13" s="148" t="s">
        <v>16</v>
      </c>
      <c r="C13" s="203" t="s">
        <v>17</v>
      </c>
      <c r="D13" s="204"/>
    </row>
    <row r="14" spans="1:4" s="4" customFormat="1" ht="30" customHeight="1" thickBot="1">
      <c r="A14" s="27"/>
      <c r="B14" s="193" t="s">
        <v>18</v>
      </c>
      <c r="C14" s="194"/>
      <c r="D14" s="195"/>
    </row>
    <row r="15" spans="1:4" ht="20.100000000000001" customHeight="1" thickBot="1">
      <c r="A15" s="25"/>
      <c r="B15" s="147" t="s">
        <v>3</v>
      </c>
      <c r="C15" s="197" t="s">
        <v>174</v>
      </c>
      <c r="D15" s="198"/>
    </row>
    <row r="16" spans="1:4" s="3" customFormat="1" ht="20.100000000000001" customHeight="1">
      <c r="A16" s="28"/>
      <c r="B16" s="237" t="s">
        <v>175</v>
      </c>
      <c r="C16" s="222" t="s">
        <v>176</v>
      </c>
      <c r="D16" s="223"/>
    </row>
    <row r="17" spans="1:291" ht="20.100000000000001" customHeight="1">
      <c r="A17" s="25"/>
      <c r="B17" s="238"/>
      <c r="C17" s="231" t="s">
        <v>177</v>
      </c>
      <c r="D17" s="232"/>
    </row>
    <row r="18" spans="1:291" ht="20.100000000000001" customHeight="1">
      <c r="A18" s="25"/>
      <c r="B18" s="238"/>
      <c r="C18" s="231" t="s">
        <v>178</v>
      </c>
      <c r="D18" s="232"/>
    </row>
    <row r="19" spans="1:291" ht="20.100000000000001" customHeight="1">
      <c r="A19" s="25"/>
      <c r="B19" s="238"/>
      <c r="C19" s="231" t="s">
        <v>179</v>
      </c>
      <c r="D19" s="232"/>
    </row>
    <row r="20" spans="1:291" ht="20.100000000000001" customHeight="1">
      <c r="A20" s="25"/>
      <c r="B20" s="238"/>
      <c r="C20" s="231" t="s">
        <v>180</v>
      </c>
      <c r="D20" s="232"/>
    </row>
    <row r="21" spans="1:291" ht="20.100000000000001" customHeight="1">
      <c r="A21" s="25"/>
      <c r="B21" s="238"/>
      <c r="C21" s="231" t="s">
        <v>181</v>
      </c>
      <c r="D21" s="232"/>
    </row>
    <row r="22" spans="1:291" ht="20.100000000000001" customHeight="1" thickBot="1">
      <c r="A22" s="25"/>
      <c r="B22" s="239"/>
      <c r="C22" s="224" t="s">
        <v>182</v>
      </c>
      <c r="D22" s="225"/>
    </row>
    <row r="23" spans="1:291" ht="20.100000000000001" customHeight="1" thickBot="1">
      <c r="A23" s="25"/>
      <c r="B23" s="16" t="s">
        <v>20</v>
      </c>
      <c r="C23" s="202" t="s">
        <v>21</v>
      </c>
      <c r="D23" s="204"/>
    </row>
    <row r="24" spans="1:291" s="4" customFormat="1" ht="30" customHeight="1" thickBot="1">
      <c r="A24" s="27"/>
      <c r="B24" s="193" t="s">
        <v>22</v>
      </c>
      <c r="C24" s="194"/>
      <c r="D24" s="195"/>
    </row>
    <row r="25" spans="1:291" ht="20.100000000000001" customHeight="1" thickBot="1">
      <c r="A25" s="25"/>
      <c r="B25" s="14" t="s">
        <v>23</v>
      </c>
      <c r="C25" s="196" t="s">
        <v>279</v>
      </c>
      <c r="D25" s="198"/>
    </row>
    <row r="26" spans="1:291" customFormat="1" ht="20.100000000000001" customHeight="1" thickBot="1">
      <c r="A26" s="29"/>
      <c r="B26" s="15" t="s">
        <v>119</v>
      </c>
      <c r="C26" s="199" t="s">
        <v>280</v>
      </c>
      <c r="D26" s="20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</row>
    <row r="27" spans="1:291" ht="20.100000000000001" customHeight="1" thickBot="1">
      <c r="A27" s="25"/>
      <c r="B27" s="16" t="s">
        <v>27</v>
      </c>
      <c r="C27" s="202" t="s">
        <v>28</v>
      </c>
      <c r="D27" s="204"/>
    </row>
    <row r="28" spans="1:291" s="2" customFormat="1" ht="30" customHeight="1" thickBot="1">
      <c r="A28" s="26"/>
      <c r="B28" s="193" t="s">
        <v>29</v>
      </c>
      <c r="C28" s="194"/>
      <c r="D28" s="195"/>
    </row>
    <row r="29" spans="1:291" ht="20.100000000000001" customHeight="1" thickBot="1">
      <c r="A29" s="25"/>
      <c r="B29" s="14" t="s">
        <v>30</v>
      </c>
      <c r="C29" s="196" t="s">
        <v>281</v>
      </c>
      <c r="D29" s="198"/>
    </row>
    <row r="30" spans="1:291" ht="20.100000000000001" customHeight="1" thickBot="1">
      <c r="A30" s="25"/>
      <c r="B30" s="15" t="s">
        <v>31</v>
      </c>
      <c r="C30" s="199" t="s">
        <v>282</v>
      </c>
      <c r="D30" s="201"/>
    </row>
    <row r="31" spans="1:291" ht="20.100000000000001" customHeight="1" thickBot="1">
      <c r="A31" s="25"/>
      <c r="B31" s="15" t="s">
        <v>32</v>
      </c>
      <c r="C31" s="199" t="s">
        <v>283</v>
      </c>
      <c r="D31" s="201"/>
    </row>
    <row r="32" spans="1:291" ht="20.100000000000001" customHeight="1" thickBot="1">
      <c r="A32" s="25"/>
      <c r="B32" s="16" t="s">
        <v>284</v>
      </c>
      <c r="C32" s="202" t="s">
        <v>285</v>
      </c>
      <c r="D32" s="204"/>
    </row>
    <row r="33" spans="1:292" s="6" customFormat="1" ht="30" customHeight="1" thickBot="1">
      <c r="A33" s="27"/>
      <c r="B33" s="193" t="s">
        <v>34</v>
      </c>
      <c r="C33" s="194"/>
      <c r="D33" s="19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2" s="6" customFormat="1" ht="39.9" customHeight="1" thickBot="1">
      <c r="A34" s="25"/>
      <c r="B34" s="17" t="s">
        <v>35</v>
      </c>
      <c r="C34" s="205" t="s">
        <v>125</v>
      </c>
      <c r="D34" s="20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2" s="6" customFormat="1" ht="30" customHeight="1" thickBot="1">
      <c r="A35" s="27"/>
      <c r="B35" s="193" t="s">
        <v>37</v>
      </c>
      <c r="C35" s="194"/>
      <c r="D35" s="195"/>
      <c r="E3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</row>
    <row r="36" spans="1:292" s="6" customFormat="1" ht="65.25" customHeight="1" thickBot="1">
      <c r="A36" s="25"/>
      <c r="B36" s="76" t="s">
        <v>21</v>
      </c>
      <c r="C36" s="196" t="s">
        <v>189</v>
      </c>
      <c r="D36" s="197"/>
      <c r="E3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</row>
    <row r="37" spans="1:292" s="6" customFormat="1" ht="63.75" customHeight="1" thickBot="1">
      <c r="A37" s="25"/>
      <c r="B37" s="77" t="s">
        <v>39</v>
      </c>
      <c r="C37" s="202" t="s">
        <v>190</v>
      </c>
      <c r="D37" s="203"/>
      <c r="E3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</row>
    <row r="38" spans="1:292" s="6" customFormat="1" ht="30" customHeight="1" thickBot="1">
      <c r="A38" s="27"/>
      <c r="B38" s="193" t="s">
        <v>41</v>
      </c>
      <c r="C38" s="194"/>
      <c r="D38" s="19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</row>
    <row r="39" spans="1:292" s="6" customFormat="1" ht="22.5" customHeight="1" thickBot="1">
      <c r="A39" s="25"/>
      <c r="B39" s="14" t="s">
        <v>3</v>
      </c>
      <c r="C39" s="196" t="s">
        <v>42</v>
      </c>
      <c r="D39" s="19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</row>
    <row r="40" spans="1:292" s="6" customFormat="1" ht="22.5" customHeight="1" thickBot="1">
      <c r="A40" s="25"/>
      <c r="B40" s="15" t="s">
        <v>43</v>
      </c>
      <c r="C40" s="199" t="s">
        <v>44</v>
      </c>
      <c r="D40" s="20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</row>
    <row r="41" spans="1:292" s="6" customFormat="1" ht="22.5" customHeight="1" thickBot="1">
      <c r="A41" s="25"/>
      <c r="B41" s="16" t="s">
        <v>45</v>
      </c>
      <c r="C41" s="202" t="s">
        <v>46</v>
      </c>
      <c r="D41" s="20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</row>
    <row r="42" spans="1:292" s="6" customFormat="1" ht="30" customHeight="1" thickBot="1">
      <c r="A42" s="27"/>
      <c r="B42" s="193" t="s">
        <v>47</v>
      </c>
      <c r="C42" s="194"/>
      <c r="D42" s="19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</row>
    <row r="43" spans="1:292" s="6" customFormat="1" ht="18.600000000000001" thickBot="1">
      <c r="A43" s="25"/>
      <c r="B43" s="17" t="s">
        <v>48</v>
      </c>
      <c r="C43" s="149" t="s">
        <v>286</v>
      </c>
      <c r="D43" s="149" t="s">
        <v>287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</row>
    <row r="44" spans="1:292" s="6" customFormat="1" ht="30" customHeight="1" thickBot="1">
      <c r="A44" s="27"/>
      <c r="B44" s="193" t="s">
        <v>50</v>
      </c>
      <c r="C44" s="194"/>
      <c r="D44" s="19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</row>
    <row r="45" spans="1:292" s="6" customFormat="1" ht="19.5" customHeight="1" thickBot="1">
      <c r="A45" s="27"/>
      <c r="B45" s="78" t="s">
        <v>51</v>
      </c>
      <c r="C45" s="80" t="s">
        <v>288</v>
      </c>
      <c r="D45" s="79" t="s">
        <v>289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</row>
    <row r="46" spans="1:292" s="6" customFormat="1" ht="20.100000000000001" customHeight="1" thickBot="1">
      <c r="A46" s="5"/>
      <c r="B46" s="135" t="s">
        <v>194</v>
      </c>
      <c r="C46" s="7" t="s">
        <v>58</v>
      </c>
      <c r="D46" s="7" t="s">
        <v>56</v>
      </c>
      <c r="E46" s="5" t="e">
        <v>#N/A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</row>
    <row r="47" spans="1:292" s="6" customFormat="1" ht="20.100000000000001" customHeight="1" thickBot="1">
      <c r="A47" s="5"/>
      <c r="B47" s="145" t="s">
        <v>195</v>
      </c>
      <c r="C47" s="7" t="s">
        <v>56</v>
      </c>
      <c r="D47" s="7" t="s">
        <v>56</v>
      </c>
      <c r="E47" s="5" t="s">
        <v>56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</row>
    <row r="48" spans="1:292" s="6" customFormat="1" ht="20.100000000000001" customHeight="1" thickBot="1">
      <c r="A48" s="5"/>
      <c r="B48" s="145" t="s">
        <v>196</v>
      </c>
      <c r="C48" s="7" t="s">
        <v>58</v>
      </c>
      <c r="D48" s="7" t="s">
        <v>56</v>
      </c>
      <c r="E48" s="5" t="e">
        <v>#N/A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</row>
    <row r="49" spans="1:291" s="6" customFormat="1" ht="20.100000000000001" customHeight="1" thickBot="1">
      <c r="A49" s="5"/>
      <c r="B49" s="145" t="s">
        <v>197</v>
      </c>
      <c r="C49" s="7" t="s">
        <v>56</v>
      </c>
      <c r="D49" s="7" t="s">
        <v>56</v>
      </c>
      <c r="E49" s="5" t="s">
        <v>56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</row>
    <row r="50" spans="1:291" s="6" customFormat="1" ht="20.100000000000001" customHeight="1" thickBot="1">
      <c r="A50" s="5"/>
      <c r="B50" s="145" t="s">
        <v>57</v>
      </c>
      <c r="C50" s="7" t="s">
        <v>56</v>
      </c>
      <c r="D50" s="136" t="s">
        <v>58</v>
      </c>
      <c r="E50" s="5" t="e">
        <v>#N/A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</row>
    <row r="51" spans="1:291" s="6" customFormat="1" ht="20.100000000000001" customHeight="1" thickBot="1">
      <c r="A51" s="5"/>
      <c r="B51" s="145" t="s">
        <v>290</v>
      </c>
      <c r="C51" s="7" t="s">
        <v>58</v>
      </c>
      <c r="D51" s="7" t="s">
        <v>56</v>
      </c>
      <c r="E51" s="5" t="s">
        <v>58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</row>
    <row r="52" spans="1:291" s="6" customFormat="1" ht="18.75" customHeight="1" thickBot="1">
      <c r="A52" s="5"/>
      <c r="B52" s="145" t="s">
        <v>291</v>
      </c>
      <c r="C52" s="7" t="s">
        <v>56</v>
      </c>
      <c r="D52" s="7" t="s">
        <v>56</v>
      </c>
      <c r="E52" s="5" t="s">
        <v>56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</row>
    <row r="53" spans="1:291" s="6" customFormat="1" ht="20.100000000000001" customHeight="1" thickBot="1">
      <c r="A53" s="5"/>
      <c r="B53" s="145" t="s">
        <v>199</v>
      </c>
      <c r="C53" s="7" t="s">
        <v>56</v>
      </c>
      <c r="D53" s="7" t="s">
        <v>56</v>
      </c>
      <c r="E53" s="5" t="s">
        <v>56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</row>
    <row r="54" spans="1:291" s="6" customFormat="1" ht="20.100000000000001" customHeight="1" thickBot="1">
      <c r="A54" s="5"/>
      <c r="B54" s="145" t="s">
        <v>200</v>
      </c>
      <c r="C54" s="7" t="s">
        <v>56</v>
      </c>
      <c r="D54" s="7" t="s">
        <v>56</v>
      </c>
      <c r="E54" s="5" t="s">
        <v>56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</row>
    <row r="55" spans="1:291" s="6" customFormat="1" ht="20.100000000000001" customHeight="1" thickBot="1">
      <c r="A55" s="5"/>
      <c r="B55" s="145" t="s">
        <v>201</v>
      </c>
      <c r="C55" s="7" t="s">
        <v>58</v>
      </c>
      <c r="D55" s="7" t="s">
        <v>56</v>
      </c>
      <c r="E55" s="5" t="s">
        <v>58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</row>
    <row r="56" spans="1:291" s="6" customFormat="1" ht="20.100000000000001" customHeight="1" thickBot="1">
      <c r="A56" s="5"/>
      <c r="B56" s="145" t="s">
        <v>292</v>
      </c>
      <c r="C56" s="7" t="s">
        <v>56</v>
      </c>
      <c r="D56" s="150" t="s">
        <v>58</v>
      </c>
      <c r="E56" s="5" t="e">
        <v>#N/A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</row>
    <row r="57" spans="1:291" s="6" customFormat="1" ht="18.600000000000001" thickBot="1">
      <c r="A57" s="5"/>
      <c r="B57" s="145" t="s">
        <v>293</v>
      </c>
      <c r="C57" s="150" t="s">
        <v>58</v>
      </c>
      <c r="D57" s="7" t="s">
        <v>56</v>
      </c>
      <c r="E57" s="5" t="e">
        <v>#N/A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</row>
    <row r="58" spans="1:291" s="6" customFormat="1" ht="20.100000000000001" customHeight="1" thickBot="1">
      <c r="A58" s="5"/>
      <c r="B58" s="145" t="s">
        <v>136</v>
      </c>
      <c r="C58" s="7" t="s">
        <v>56</v>
      </c>
      <c r="D58" s="7" t="s">
        <v>56</v>
      </c>
      <c r="E58" s="5" t="s">
        <v>56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</row>
    <row r="59" spans="1:291" s="6" customFormat="1" ht="20.100000000000001" customHeight="1" thickBot="1">
      <c r="A59" s="5"/>
      <c r="B59" s="143" t="s">
        <v>203</v>
      </c>
      <c r="C59" s="7" t="s">
        <v>56</v>
      </c>
      <c r="D59" s="7" t="s">
        <v>56</v>
      </c>
      <c r="E59" s="5" t="s">
        <v>56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</row>
    <row r="60" spans="1:291" s="6" customFormat="1" ht="20.100000000000001" customHeight="1" thickBot="1">
      <c r="A60" s="5"/>
      <c r="B60" s="135" t="s">
        <v>65</v>
      </c>
      <c r="C60" s="7" t="s">
        <v>56</v>
      </c>
      <c r="D60" s="7" t="s">
        <v>56</v>
      </c>
      <c r="E60" s="5" t="s">
        <v>56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</row>
    <row r="61" spans="1:291" s="6" customFormat="1" ht="20.100000000000001" customHeight="1" thickBot="1">
      <c r="A61" s="5"/>
      <c r="B61" s="137" t="s">
        <v>294</v>
      </c>
      <c r="C61" s="7" t="s">
        <v>56</v>
      </c>
      <c r="D61" s="7" t="s">
        <v>56</v>
      </c>
      <c r="E61" s="5" t="s">
        <v>56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</row>
    <row r="62" spans="1:291" ht="20.100000000000001" customHeight="1" thickBot="1">
      <c r="B62" s="137" t="s">
        <v>295</v>
      </c>
      <c r="C62" s="7" t="s">
        <v>58</v>
      </c>
      <c r="D62" s="7" t="s">
        <v>56</v>
      </c>
      <c r="E62" s="5" t="s">
        <v>58</v>
      </c>
    </row>
    <row r="63" spans="1:291" ht="20.100000000000001" customHeight="1" thickBot="1">
      <c r="B63" s="137" t="s">
        <v>206</v>
      </c>
      <c r="C63" s="7" t="s">
        <v>56</v>
      </c>
      <c r="D63" s="7" t="s">
        <v>56</v>
      </c>
      <c r="E63" s="5" t="s">
        <v>56</v>
      </c>
    </row>
    <row r="64" spans="1:291" s="6" customFormat="1" ht="20.100000000000001" customHeight="1" thickBot="1">
      <c r="A64" s="5"/>
      <c r="B64" s="135" t="s">
        <v>296</v>
      </c>
      <c r="C64" s="7" t="s">
        <v>56</v>
      </c>
      <c r="D64" s="7" t="s">
        <v>56</v>
      </c>
      <c r="E64" s="5" t="e">
        <v>#N/A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</row>
    <row r="65" spans="1:290" ht="20.100000000000001" customHeight="1" thickBot="1">
      <c r="B65" s="135" t="s">
        <v>208</v>
      </c>
      <c r="C65" s="7" t="s">
        <v>56</v>
      </c>
      <c r="D65" s="7" t="s">
        <v>56</v>
      </c>
      <c r="E65" s="5" t="s">
        <v>56</v>
      </c>
    </row>
    <row r="66" spans="1:290" s="6" customFormat="1" ht="20.100000000000001" customHeight="1" thickBot="1">
      <c r="A66" s="5"/>
      <c r="B66" s="137" t="s">
        <v>211</v>
      </c>
      <c r="C66" s="7" t="s">
        <v>56</v>
      </c>
      <c r="D66" s="7" t="s">
        <v>56</v>
      </c>
      <c r="E66" s="5" t="s">
        <v>56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</row>
    <row r="67" spans="1:290" s="6" customFormat="1" ht="20.100000000000001" customHeight="1" thickBot="1">
      <c r="A67" s="5"/>
      <c r="B67" s="135" t="s">
        <v>297</v>
      </c>
      <c r="C67" s="7" t="s">
        <v>56</v>
      </c>
      <c r="D67" s="7" t="s">
        <v>56</v>
      </c>
      <c r="E67" s="5" t="e">
        <v>#N/A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</row>
    <row r="68" spans="1:290" s="6" customFormat="1" ht="20.100000000000001" customHeight="1" thickBot="1">
      <c r="A68" s="5"/>
      <c r="B68" s="137" t="s">
        <v>298</v>
      </c>
      <c r="C68" s="7" t="s">
        <v>56</v>
      </c>
      <c r="D68" s="7" t="s">
        <v>58</v>
      </c>
      <c r="E68" s="5" t="e">
        <v>#N/A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</row>
    <row r="69" spans="1:290" s="6" customFormat="1" ht="20.100000000000001" customHeight="1" thickBot="1">
      <c r="A69" s="5"/>
      <c r="B69" s="137" t="s">
        <v>299</v>
      </c>
      <c r="C69" s="7" t="s">
        <v>58</v>
      </c>
      <c r="D69" s="7" t="s">
        <v>56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</row>
    <row r="70" spans="1:290" s="6" customFormat="1" ht="20.100000000000001" customHeight="1" thickBot="1">
      <c r="A70" s="5"/>
      <c r="B70" s="137" t="s">
        <v>214</v>
      </c>
      <c r="C70" s="7" t="s">
        <v>56</v>
      </c>
      <c r="D70" s="7" t="s">
        <v>56</v>
      </c>
      <c r="E70" s="5" t="s">
        <v>56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</row>
    <row r="71" spans="1:290" ht="20.100000000000001" customHeight="1" thickBot="1">
      <c r="B71" s="137" t="s">
        <v>215</v>
      </c>
      <c r="C71" s="7" t="s">
        <v>56</v>
      </c>
      <c r="D71" s="7" t="s">
        <v>56</v>
      </c>
      <c r="E71" s="5" t="s">
        <v>56</v>
      </c>
    </row>
    <row r="72" spans="1:290" ht="20.100000000000001" customHeight="1" thickBot="1">
      <c r="B72" s="137" t="s">
        <v>216</v>
      </c>
      <c r="C72" s="7" t="s">
        <v>56</v>
      </c>
      <c r="D72" s="7" t="s">
        <v>56</v>
      </c>
      <c r="E72" s="5" t="s">
        <v>56</v>
      </c>
    </row>
    <row r="73" spans="1:290" ht="20.100000000000001" customHeight="1" thickBot="1">
      <c r="B73" s="137" t="s">
        <v>300</v>
      </c>
      <c r="C73" s="7" t="s">
        <v>56</v>
      </c>
      <c r="D73" s="7" t="s">
        <v>56</v>
      </c>
      <c r="E73" s="5" t="s">
        <v>56</v>
      </c>
    </row>
    <row r="74" spans="1:290" ht="20.100000000000001" customHeight="1" thickBot="1">
      <c r="B74" s="137" t="s">
        <v>301</v>
      </c>
      <c r="C74" s="7" t="s">
        <v>58</v>
      </c>
      <c r="D74" s="138" t="s">
        <v>56</v>
      </c>
      <c r="E74" s="5" t="e">
        <v>#N/A</v>
      </c>
    </row>
    <row r="75" spans="1:290" ht="20.100000000000001" customHeight="1" thickBot="1">
      <c r="B75" s="137" t="s">
        <v>219</v>
      </c>
      <c r="C75" s="7" t="s">
        <v>56</v>
      </c>
      <c r="D75" s="7" t="s">
        <v>56</v>
      </c>
      <c r="E75" s="5" t="s">
        <v>56</v>
      </c>
    </row>
    <row r="76" spans="1:290" ht="20.100000000000001" customHeight="1" thickBot="1">
      <c r="B76" s="137" t="s">
        <v>302</v>
      </c>
      <c r="C76" s="7" t="s">
        <v>58</v>
      </c>
      <c r="D76" s="138" t="s">
        <v>56</v>
      </c>
      <c r="E76" s="5" t="e">
        <v>#N/A</v>
      </c>
    </row>
    <row r="77" spans="1:290" ht="20.100000000000001" customHeight="1" thickBot="1">
      <c r="B77" s="137" t="s">
        <v>221</v>
      </c>
      <c r="C77" s="7" t="s">
        <v>56</v>
      </c>
      <c r="D77" s="7" t="s">
        <v>56</v>
      </c>
      <c r="E77" s="5" t="s">
        <v>56</v>
      </c>
    </row>
    <row r="78" spans="1:290" ht="20.100000000000001" customHeight="1" thickBot="1">
      <c r="B78" s="137" t="s">
        <v>303</v>
      </c>
      <c r="C78" s="7" t="s">
        <v>56</v>
      </c>
      <c r="D78" s="7" t="s">
        <v>56</v>
      </c>
      <c r="E78" s="5" t="s">
        <v>56</v>
      </c>
    </row>
    <row r="79" spans="1:290" ht="20.100000000000001" customHeight="1" thickBot="1">
      <c r="B79" s="137" t="s">
        <v>137</v>
      </c>
      <c r="C79" s="7" t="s">
        <v>56</v>
      </c>
      <c r="D79" s="7" t="s">
        <v>56</v>
      </c>
      <c r="E79" s="5" t="s">
        <v>56</v>
      </c>
    </row>
    <row r="80" spans="1:290" ht="20.100000000000001" customHeight="1" thickBot="1">
      <c r="B80" s="139" t="s">
        <v>223</v>
      </c>
      <c r="C80" s="7" t="s">
        <v>56</v>
      </c>
      <c r="D80" s="136" t="s">
        <v>58</v>
      </c>
      <c r="E80" s="5" t="e">
        <v>#N/A</v>
      </c>
    </row>
    <row r="81" spans="2:5" ht="20.100000000000001" customHeight="1" thickBot="1">
      <c r="B81" s="139" t="s">
        <v>224</v>
      </c>
      <c r="C81" s="7" t="s">
        <v>58</v>
      </c>
      <c r="D81" s="138" t="s">
        <v>56</v>
      </c>
      <c r="E81" s="5" t="e">
        <v>#N/A</v>
      </c>
    </row>
    <row r="82" spans="2:5" ht="20.100000000000001" customHeight="1" thickBot="1">
      <c r="B82" s="137" t="s">
        <v>304</v>
      </c>
      <c r="C82" s="7" t="s">
        <v>56</v>
      </c>
      <c r="D82" s="7" t="s">
        <v>56</v>
      </c>
      <c r="E82" s="5" t="e">
        <v>#N/A</v>
      </c>
    </row>
    <row r="83" spans="2:5" ht="20.100000000000001" customHeight="1" thickBot="1">
      <c r="B83" s="137" t="s">
        <v>305</v>
      </c>
      <c r="C83" s="7" t="s">
        <v>58</v>
      </c>
      <c r="D83" s="138" t="s">
        <v>56</v>
      </c>
      <c r="E83" s="5" t="s">
        <v>58</v>
      </c>
    </row>
    <row r="84" spans="2:5" ht="20.100000000000001" customHeight="1" thickBot="1">
      <c r="B84" s="137" t="s">
        <v>227</v>
      </c>
      <c r="C84" s="7" t="s">
        <v>56</v>
      </c>
      <c r="D84" s="7" t="s">
        <v>56</v>
      </c>
      <c r="E84" s="5" t="s">
        <v>56</v>
      </c>
    </row>
    <row r="85" spans="2:5" ht="20.100000000000001" customHeight="1" thickBot="1">
      <c r="B85" s="137" t="s">
        <v>306</v>
      </c>
      <c r="C85" s="7" t="s">
        <v>56</v>
      </c>
      <c r="D85" s="7" t="s">
        <v>56</v>
      </c>
      <c r="E85" s="5" t="e">
        <v>#N/A</v>
      </c>
    </row>
    <row r="86" spans="2:5" ht="20.100000000000001" customHeight="1" thickBot="1">
      <c r="B86" s="140" t="s">
        <v>307</v>
      </c>
      <c r="C86" s="7" t="s">
        <v>56</v>
      </c>
      <c r="D86" s="141" t="s">
        <v>56</v>
      </c>
      <c r="E86" s="5" t="e">
        <v>#N/A</v>
      </c>
    </row>
    <row r="87" spans="2:5" s="4" customFormat="1" ht="30" customHeight="1" thickBot="1">
      <c r="B87" s="240" t="s">
        <v>81</v>
      </c>
      <c r="C87" s="194"/>
      <c r="D87" s="241"/>
      <c r="E87" s="5">
        <v>0</v>
      </c>
    </row>
    <row r="88" spans="2:5" ht="20.100000000000001" customHeight="1" thickBot="1">
      <c r="B88" s="143" t="s">
        <v>234</v>
      </c>
      <c r="C88" s="7" t="s">
        <v>56</v>
      </c>
      <c r="D88" s="136" t="s">
        <v>58</v>
      </c>
    </row>
    <row r="89" spans="2:5" ht="20.100000000000001" customHeight="1" thickBot="1">
      <c r="B89" s="143" t="s">
        <v>232</v>
      </c>
      <c r="C89" s="7" t="s">
        <v>56</v>
      </c>
      <c r="D89" s="136" t="s">
        <v>58</v>
      </c>
      <c r="E89" s="5" t="s">
        <v>56</v>
      </c>
    </row>
    <row r="90" spans="2:5" ht="20.100000000000001" customHeight="1" thickBot="1">
      <c r="B90" s="142" t="s">
        <v>233</v>
      </c>
      <c r="C90" s="7" t="s">
        <v>58</v>
      </c>
      <c r="D90" s="40" t="s">
        <v>56</v>
      </c>
    </row>
    <row r="91" spans="2:5" ht="20.100000000000001" customHeight="1" thickBot="1">
      <c r="B91" s="143" t="s">
        <v>308</v>
      </c>
      <c r="C91" s="7" t="s">
        <v>58</v>
      </c>
      <c r="D91" s="7" t="s">
        <v>56</v>
      </c>
    </row>
    <row r="92" spans="2:5" ht="20.100000000000001" customHeight="1" thickBot="1">
      <c r="B92" s="137" t="s">
        <v>309</v>
      </c>
      <c r="C92" s="7" t="s">
        <v>58</v>
      </c>
      <c r="D92" s="7" t="s">
        <v>56</v>
      </c>
    </row>
    <row r="93" spans="2:5" ht="20.100000000000001" customHeight="1" thickBot="1">
      <c r="B93" s="137" t="s">
        <v>231</v>
      </c>
      <c r="C93" s="7" t="s">
        <v>58</v>
      </c>
      <c r="D93" s="7" t="s">
        <v>56</v>
      </c>
      <c r="E93" s="5" t="s">
        <v>58</v>
      </c>
    </row>
    <row r="94" spans="2:5" ht="20.100000000000001" customHeight="1" thickBot="1">
      <c r="B94" s="137" t="s">
        <v>235</v>
      </c>
      <c r="C94" s="7" t="s">
        <v>56</v>
      </c>
      <c r="D94" s="7" t="s">
        <v>56</v>
      </c>
      <c r="E94" s="5" t="e">
        <v>#N/A</v>
      </c>
    </row>
    <row r="95" spans="2:5" ht="20.100000000000001" customHeight="1" thickBot="1">
      <c r="B95" s="137" t="s">
        <v>310</v>
      </c>
      <c r="C95" s="7" t="s">
        <v>58</v>
      </c>
      <c r="D95" s="7" t="s">
        <v>56</v>
      </c>
    </row>
    <row r="96" spans="2:5" ht="20.100000000000001" customHeight="1" thickBot="1">
      <c r="B96" s="137" t="s">
        <v>236</v>
      </c>
      <c r="C96" s="7" t="s">
        <v>56</v>
      </c>
      <c r="D96" s="7" t="s">
        <v>56</v>
      </c>
      <c r="E96" s="5" t="s">
        <v>56</v>
      </c>
    </row>
    <row r="97" spans="1:290" ht="20.100000000000001" customHeight="1" thickBot="1">
      <c r="B97" s="140" t="s">
        <v>237</v>
      </c>
      <c r="C97" s="7" t="s">
        <v>56</v>
      </c>
      <c r="D97" s="7" t="s">
        <v>56</v>
      </c>
      <c r="E97" s="5" t="s">
        <v>56</v>
      </c>
    </row>
    <row r="98" spans="1:290" ht="20.100000000000001" customHeight="1" thickBot="1">
      <c r="B98" s="151" t="s">
        <v>311</v>
      </c>
      <c r="C98" s="7" t="s">
        <v>56</v>
      </c>
      <c r="D98" s="141" t="s">
        <v>56</v>
      </c>
      <c r="E98" s="5" t="s">
        <v>56</v>
      </c>
    </row>
    <row r="99" spans="1:290" s="6" customFormat="1" ht="30" customHeight="1" thickBot="1">
      <c r="A99" s="4"/>
      <c r="B99" s="240" t="s">
        <v>88</v>
      </c>
      <c r="C99" s="194"/>
      <c r="D99" s="241"/>
      <c r="E99" s="5"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</row>
    <row r="100" spans="1:290" s="6" customFormat="1" ht="20.100000000000001" customHeight="1" thickBot="1">
      <c r="A100" s="5"/>
      <c r="B100" s="144" t="s">
        <v>238</v>
      </c>
      <c r="C100" s="7" t="s">
        <v>56</v>
      </c>
      <c r="D100" s="40" t="s">
        <v>56</v>
      </c>
      <c r="E100" s="5" t="s">
        <v>56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</row>
    <row r="101" spans="1:290" s="6" customFormat="1" ht="20.100000000000001" customHeight="1" thickBot="1">
      <c r="A101" s="5"/>
      <c r="B101" s="137" t="s">
        <v>239</v>
      </c>
      <c r="C101" s="7" t="s">
        <v>56</v>
      </c>
      <c r="D101" s="7" t="s">
        <v>56</v>
      </c>
      <c r="E101" s="5" t="s">
        <v>56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</row>
    <row r="102" spans="1:290" s="6" customFormat="1" ht="20.100000000000001" customHeight="1" thickBot="1">
      <c r="A102" s="5"/>
      <c r="B102" s="137" t="s">
        <v>312</v>
      </c>
      <c r="C102" s="7" t="s">
        <v>56</v>
      </c>
      <c r="D102" s="7" t="s">
        <v>56</v>
      </c>
      <c r="E102" s="5" t="e">
        <v>#N/A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</row>
    <row r="103" spans="1:290" s="6" customFormat="1" ht="20.100000000000001" customHeight="1" thickBot="1">
      <c r="A103" s="5"/>
      <c r="B103" s="137" t="s">
        <v>90</v>
      </c>
      <c r="C103" s="7" t="s">
        <v>56</v>
      </c>
      <c r="D103" s="7" t="s">
        <v>56</v>
      </c>
      <c r="E103" s="5" t="s">
        <v>56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</row>
    <row r="104" spans="1:290" s="6" customFormat="1" ht="20.100000000000001" customHeight="1" thickBot="1">
      <c r="A104" s="5"/>
      <c r="B104" s="137" t="s">
        <v>313</v>
      </c>
      <c r="C104" s="7" t="s">
        <v>56</v>
      </c>
      <c r="D104" s="7" t="s">
        <v>56</v>
      </c>
      <c r="E104" s="5" t="e">
        <v>#N/A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</row>
    <row r="105" spans="1:290" s="6" customFormat="1" ht="20.100000000000001" customHeight="1" thickBot="1">
      <c r="A105" s="5"/>
      <c r="B105" s="137" t="s">
        <v>314</v>
      </c>
      <c r="C105" s="7" t="s">
        <v>56</v>
      </c>
      <c r="D105" s="7" t="s">
        <v>56</v>
      </c>
      <c r="E105" s="5" t="s">
        <v>56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</row>
    <row r="106" spans="1:290" s="6" customFormat="1" ht="20.100000000000001" customHeight="1" thickBot="1">
      <c r="A106" s="5"/>
      <c r="B106" s="137" t="s">
        <v>152</v>
      </c>
      <c r="C106" s="7" t="s">
        <v>56</v>
      </c>
      <c r="D106" s="7" t="s">
        <v>56</v>
      </c>
      <c r="E106" s="5" t="s">
        <v>56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</row>
    <row r="107" spans="1:290" s="6" customFormat="1" ht="20.100000000000001" customHeight="1" thickBot="1">
      <c r="A107" s="5"/>
      <c r="B107" s="137" t="s">
        <v>315</v>
      </c>
      <c r="C107" s="7" t="s">
        <v>56</v>
      </c>
      <c r="D107" s="7" t="s">
        <v>56</v>
      </c>
      <c r="E107" s="5" t="e">
        <v>#N/A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</row>
    <row r="108" spans="1:290" s="6" customFormat="1" ht="20.100000000000001" customHeight="1" thickBot="1">
      <c r="A108" s="5"/>
      <c r="B108" s="137" t="s">
        <v>316</v>
      </c>
      <c r="C108" s="7" t="s">
        <v>56</v>
      </c>
      <c r="D108" s="138" t="s">
        <v>56</v>
      </c>
      <c r="E108" s="5" t="e">
        <v>#N/A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</row>
    <row r="109" spans="1:290" s="6" customFormat="1" ht="20.100000000000001" customHeight="1" thickBot="1">
      <c r="A109" s="5"/>
      <c r="B109" s="137" t="s">
        <v>317</v>
      </c>
      <c r="C109" s="7" t="s">
        <v>56</v>
      </c>
      <c r="D109" s="7" t="s">
        <v>56</v>
      </c>
      <c r="E109" s="5" t="e">
        <v>#N/A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</row>
    <row r="110" spans="1:290" s="6" customFormat="1" ht="20.100000000000001" customHeight="1" thickBot="1">
      <c r="A110" s="5"/>
      <c r="B110" s="137" t="s">
        <v>243</v>
      </c>
      <c r="C110" s="7" t="s">
        <v>56</v>
      </c>
      <c r="D110" s="7" t="s">
        <v>56</v>
      </c>
      <c r="E110" s="5" t="s">
        <v>56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</row>
    <row r="111" spans="1:290" s="6" customFormat="1" ht="20.100000000000001" customHeight="1" thickBot="1">
      <c r="A111" s="5"/>
      <c r="B111" s="137" t="s">
        <v>244</v>
      </c>
      <c r="C111" s="7" t="s">
        <v>56</v>
      </c>
      <c r="D111" s="7" t="s">
        <v>56</v>
      </c>
      <c r="E111" s="5" t="s">
        <v>56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</row>
    <row r="112" spans="1:290" s="6" customFormat="1" ht="20.100000000000001" customHeight="1" thickBot="1">
      <c r="A112" s="5"/>
      <c r="B112" s="137" t="s">
        <v>318</v>
      </c>
      <c r="C112" s="7" t="s">
        <v>56</v>
      </c>
      <c r="D112" s="7" t="s">
        <v>56</v>
      </c>
      <c r="E112" s="5" t="s">
        <v>56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</row>
    <row r="113" spans="1:291" s="6" customFormat="1" ht="20.100000000000001" customHeight="1" thickBot="1">
      <c r="A113" s="5"/>
      <c r="B113" s="137" t="s">
        <v>319</v>
      </c>
      <c r="C113" s="7" t="s">
        <v>56</v>
      </c>
      <c r="D113" s="7" t="s">
        <v>56</v>
      </c>
      <c r="E113" s="5" t="e">
        <v>#N/A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</row>
    <row r="114" spans="1:291" s="6" customFormat="1" ht="20.100000000000001" customHeight="1" thickBot="1">
      <c r="A114" s="5"/>
      <c r="B114" s="137" t="s">
        <v>247</v>
      </c>
      <c r="C114" s="7" t="s">
        <v>56</v>
      </c>
      <c r="D114" s="7" t="s">
        <v>56</v>
      </c>
      <c r="E114" s="5" t="s">
        <v>56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</row>
    <row r="115" spans="1:291" s="6" customFormat="1" ht="20.100000000000001" customHeight="1" thickBot="1">
      <c r="A115" s="5"/>
      <c r="B115" s="137" t="s">
        <v>320</v>
      </c>
      <c r="C115" s="7" t="s">
        <v>56</v>
      </c>
      <c r="D115" s="7" t="s">
        <v>56</v>
      </c>
      <c r="E115" s="5" t="s">
        <v>56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</row>
    <row r="116" spans="1:291" s="6" customFormat="1" ht="20.100000000000001" customHeight="1" thickBot="1">
      <c r="A116" s="5"/>
      <c r="B116" s="137" t="s">
        <v>321</v>
      </c>
      <c r="C116" s="7" t="s">
        <v>56</v>
      </c>
      <c r="D116" s="7" t="s">
        <v>56</v>
      </c>
      <c r="E116" s="5" t="e">
        <v>#N/A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</row>
    <row r="117" spans="1:291" s="6" customFormat="1" ht="20.100000000000001" customHeight="1" thickBot="1">
      <c r="A117" s="5"/>
      <c r="B117" s="137" t="s">
        <v>322</v>
      </c>
      <c r="C117" s="7" t="s">
        <v>56</v>
      </c>
      <c r="D117" s="7" t="s">
        <v>56</v>
      </c>
      <c r="E117" s="5" t="e">
        <v>#N/A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</row>
    <row r="118" spans="1:291" s="6" customFormat="1" ht="20.100000000000001" customHeight="1" thickBot="1">
      <c r="A118" s="5"/>
      <c r="B118" s="137" t="s">
        <v>323</v>
      </c>
      <c r="C118" s="7" t="s">
        <v>56</v>
      </c>
      <c r="D118" s="7" t="s">
        <v>56</v>
      </c>
      <c r="E118" s="5" t="s">
        <v>56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</row>
    <row r="119" spans="1:291" s="6" customFormat="1" ht="20.100000000000001" customHeight="1" thickBot="1">
      <c r="A119" s="5"/>
      <c r="B119" s="135" t="s">
        <v>253</v>
      </c>
      <c r="C119" s="7" t="s">
        <v>56</v>
      </c>
      <c r="D119" s="7" t="s">
        <v>56</v>
      </c>
      <c r="E119" s="5" t="s">
        <v>56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</row>
    <row r="120" spans="1:291" s="6" customFormat="1" ht="20.100000000000001" customHeight="1" thickBot="1">
      <c r="A120" s="5"/>
      <c r="B120" s="135" t="s">
        <v>324</v>
      </c>
      <c r="C120" s="7" t="s">
        <v>56</v>
      </c>
      <c r="D120" s="7" t="s">
        <v>56</v>
      </c>
      <c r="E120" s="5" t="e">
        <v>#N/A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</row>
    <row r="121" spans="1:291" s="6" customFormat="1" ht="20.100000000000001" customHeight="1" thickBot="1">
      <c r="A121" s="5"/>
      <c r="B121" s="135" t="s">
        <v>255</v>
      </c>
      <c r="C121" s="7" t="s">
        <v>56</v>
      </c>
      <c r="D121" s="7" t="s">
        <v>56</v>
      </c>
      <c r="E121" s="5" t="s">
        <v>56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</row>
    <row r="122" spans="1:291" s="6" customFormat="1" ht="30" customHeight="1" thickBot="1">
      <c r="A122" s="4"/>
      <c r="B122" s="240" t="s">
        <v>97</v>
      </c>
      <c r="C122" s="194"/>
      <c r="D122" s="241"/>
      <c r="E122" s="5">
        <v>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</row>
    <row r="123" spans="1:291" ht="20.100000000000001" customHeight="1" thickBot="1">
      <c r="B123" s="146" t="s">
        <v>257</v>
      </c>
      <c r="C123" s="7" t="s">
        <v>56</v>
      </c>
      <c r="D123" s="40" t="s">
        <v>56</v>
      </c>
      <c r="E123" s="5" t="s">
        <v>56</v>
      </c>
    </row>
    <row r="124" spans="1:291" ht="20.100000000000001" customHeight="1" thickBot="1">
      <c r="B124" s="137" t="s">
        <v>258</v>
      </c>
      <c r="C124" s="7" t="s">
        <v>58</v>
      </c>
      <c r="D124" s="138" t="s">
        <v>56</v>
      </c>
      <c r="E124" s="5" t="s">
        <v>58</v>
      </c>
    </row>
    <row r="125" spans="1:291" ht="20.100000000000001" customHeight="1" thickBot="1">
      <c r="B125" s="143" t="s">
        <v>259</v>
      </c>
      <c r="C125" s="7" t="s">
        <v>56</v>
      </c>
      <c r="D125" s="138" t="s">
        <v>56</v>
      </c>
      <c r="E125" s="5" t="s">
        <v>56</v>
      </c>
    </row>
    <row r="126" spans="1:291" ht="20.100000000000001" customHeight="1" thickBot="1">
      <c r="B126" s="143" t="s">
        <v>260</v>
      </c>
      <c r="C126" s="7" t="s">
        <v>58</v>
      </c>
      <c r="D126" s="138" t="s">
        <v>56</v>
      </c>
      <c r="E126" s="5" t="s">
        <v>58</v>
      </c>
    </row>
    <row r="127" spans="1:291" ht="20.100000000000001" customHeight="1" thickBot="1">
      <c r="B127" s="137" t="s">
        <v>325</v>
      </c>
      <c r="C127" s="7" t="s">
        <v>56</v>
      </c>
      <c r="D127" s="138" t="s">
        <v>56</v>
      </c>
      <c r="E127" s="5" t="e">
        <v>#N/A</v>
      </c>
    </row>
    <row r="128" spans="1:291" ht="20.100000000000001" customHeight="1" thickBot="1">
      <c r="B128" s="139" t="s">
        <v>262</v>
      </c>
      <c r="C128" s="7" t="s">
        <v>56</v>
      </c>
      <c r="D128" s="138" t="s">
        <v>56</v>
      </c>
      <c r="E128" s="5" t="s">
        <v>56</v>
      </c>
    </row>
    <row r="129" spans="1:291" ht="20.100000000000001" customHeight="1" thickBot="1">
      <c r="B129" s="139" t="s">
        <v>326</v>
      </c>
      <c r="C129" s="7" t="s">
        <v>56</v>
      </c>
      <c r="D129" s="138" t="s">
        <v>56</v>
      </c>
      <c r="E129" s="5" t="s">
        <v>56</v>
      </c>
    </row>
    <row r="130" spans="1:291" s="1" customFormat="1" ht="20.100000000000001" customHeight="1" thickBot="1">
      <c r="B130" s="137" t="s">
        <v>263</v>
      </c>
      <c r="C130" s="7" t="s">
        <v>56</v>
      </c>
      <c r="D130" s="138" t="s">
        <v>56</v>
      </c>
      <c r="E130" s="5" t="s">
        <v>56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</row>
    <row r="131" spans="1:291" s="1" customFormat="1" ht="20.100000000000001" customHeight="1" thickBot="1">
      <c r="B131" s="137" t="s">
        <v>327</v>
      </c>
      <c r="C131" s="7" t="s">
        <v>56</v>
      </c>
      <c r="D131" s="138" t="s">
        <v>56</v>
      </c>
      <c r="E131" s="5" t="s">
        <v>56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</row>
    <row r="132" spans="1:291" s="1" customFormat="1" ht="20.100000000000001" customHeight="1" thickBot="1">
      <c r="A132" s="10"/>
      <c r="B132" s="21" t="s">
        <v>265</v>
      </c>
      <c r="C132" s="7" t="s">
        <v>56</v>
      </c>
      <c r="D132" s="19" t="s">
        <v>56</v>
      </c>
      <c r="E132" s="5" t="e">
        <v>#N/A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</row>
    <row r="133" spans="1:291" s="1" customFormat="1" ht="20.100000000000001" customHeight="1" thickBot="1">
      <c r="A133" s="10"/>
      <c r="B133" s="21" t="s">
        <v>266</v>
      </c>
      <c r="C133" s="7" t="s">
        <v>56</v>
      </c>
      <c r="D133" s="19" t="s">
        <v>56</v>
      </c>
      <c r="E133" s="5" t="s">
        <v>56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</row>
    <row r="134" spans="1:291" s="1" customFormat="1" ht="20.100000000000001" customHeight="1" thickBot="1">
      <c r="A134" s="10"/>
      <c r="B134" s="21" t="s">
        <v>267</v>
      </c>
      <c r="C134" s="7" t="s">
        <v>56</v>
      </c>
      <c r="D134" s="19" t="s">
        <v>56</v>
      </c>
      <c r="E134" s="5" t="s">
        <v>56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</row>
    <row r="135" spans="1:291" s="1" customFormat="1" ht="20.100000000000001" customHeight="1" thickBot="1">
      <c r="A135" s="10"/>
      <c r="B135" s="21" t="s">
        <v>268</v>
      </c>
      <c r="C135" s="7" t="s">
        <v>56</v>
      </c>
      <c r="D135" s="19" t="s">
        <v>56</v>
      </c>
      <c r="E135" s="5" t="s">
        <v>56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</row>
    <row r="136" spans="1:291" s="1" customFormat="1" ht="20.100000000000001" customHeight="1" thickBot="1">
      <c r="A136" s="10"/>
      <c r="B136" s="21" t="s">
        <v>270</v>
      </c>
      <c r="C136" s="7" t="s">
        <v>56</v>
      </c>
      <c r="D136" s="19" t="s">
        <v>56</v>
      </c>
      <c r="E136" s="5" t="s">
        <v>56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</row>
    <row r="137" spans="1:291" s="1" customFormat="1" ht="20.100000000000001" customHeight="1" thickBot="1">
      <c r="A137" s="10"/>
      <c r="B137" s="21" t="s">
        <v>328</v>
      </c>
      <c r="C137" s="7" t="s">
        <v>56</v>
      </c>
      <c r="D137" s="24" t="s">
        <v>56</v>
      </c>
      <c r="E137" s="5" t="s">
        <v>56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</row>
    <row r="138" spans="1:291" s="1" customFormat="1" ht="20.100000000000001" customHeight="1" thickBot="1">
      <c r="A138" s="10"/>
      <c r="B138" s="30" t="s">
        <v>272</v>
      </c>
      <c r="C138" s="7" t="s">
        <v>56</v>
      </c>
      <c r="D138" s="19" t="s">
        <v>56</v>
      </c>
      <c r="E138" s="5" t="s">
        <v>56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</row>
    <row r="139" spans="1:291" s="1" customFormat="1" ht="20.100000000000001" customHeight="1" thickBot="1">
      <c r="A139" s="10"/>
      <c r="B139" s="30" t="s">
        <v>273</v>
      </c>
      <c r="C139" s="7" t="s">
        <v>56</v>
      </c>
      <c r="D139" s="19" t="s">
        <v>56</v>
      </c>
      <c r="E139" s="5" t="s">
        <v>56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</row>
    <row r="140" spans="1:291" s="1" customFormat="1" ht="20.100000000000001" customHeight="1" thickBot="1">
      <c r="A140" s="10"/>
      <c r="B140" s="21" t="s">
        <v>274</v>
      </c>
      <c r="C140" s="7" t="s">
        <v>56</v>
      </c>
      <c r="D140" s="19" t="s">
        <v>56</v>
      </c>
      <c r="E140" s="5" t="e">
        <v>#N/A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</row>
    <row r="141" spans="1:291" s="1" customFormat="1" ht="36" customHeight="1" thickBot="1">
      <c r="A141" s="10"/>
      <c r="B141" s="74" t="s">
        <v>329</v>
      </c>
      <c r="C141" s="7" t="s">
        <v>56</v>
      </c>
      <c r="D141" s="19" t="s">
        <v>56</v>
      </c>
      <c r="E141" s="5" t="e">
        <v>#N/A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</row>
    <row r="142" spans="1:291" s="6" customFormat="1" ht="20.100000000000001" customHeight="1" thickBot="1">
      <c r="A142" s="25"/>
      <c r="B142" s="21" t="s">
        <v>276</v>
      </c>
      <c r="C142" s="7" t="s">
        <v>56</v>
      </c>
      <c r="D142" s="19" t="s">
        <v>56</v>
      </c>
      <c r="E142" s="5" t="s">
        <v>56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</row>
    <row r="143" spans="1:291" s="1" customFormat="1" ht="20.100000000000001" customHeight="1" thickBot="1">
      <c r="A143" s="10"/>
      <c r="B143" s="23" t="s">
        <v>277</v>
      </c>
      <c r="C143" s="7" t="s">
        <v>56</v>
      </c>
      <c r="D143" s="75" t="s">
        <v>56</v>
      </c>
      <c r="E143" s="5" t="s">
        <v>56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</row>
  </sheetData>
  <mergeCells count="45">
    <mergeCell ref="C37:D37"/>
    <mergeCell ref="C39:D39"/>
    <mergeCell ref="C40:D40"/>
    <mergeCell ref="C41:D41"/>
    <mergeCell ref="C30:D30"/>
    <mergeCell ref="C31:D31"/>
    <mergeCell ref="C32:D32"/>
    <mergeCell ref="C34:D34"/>
    <mergeCell ref="C36:D36"/>
    <mergeCell ref="C23:D23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12:D12"/>
    <mergeCell ref="C13:D13"/>
    <mergeCell ref="C15:D15"/>
    <mergeCell ref="C16:D16"/>
    <mergeCell ref="C17:D17"/>
    <mergeCell ref="C7:D7"/>
    <mergeCell ref="C8:D8"/>
    <mergeCell ref="C9:D9"/>
    <mergeCell ref="C10:D10"/>
    <mergeCell ref="C11:D11"/>
    <mergeCell ref="B87:D87"/>
    <mergeCell ref="B99:D99"/>
    <mergeCell ref="B122:D122"/>
    <mergeCell ref="B4:D4"/>
    <mergeCell ref="B2:D2"/>
    <mergeCell ref="B14:D14"/>
    <mergeCell ref="B5:D5"/>
    <mergeCell ref="B44:D44"/>
    <mergeCell ref="B42:D42"/>
    <mergeCell ref="B33:D33"/>
    <mergeCell ref="B35:D35"/>
    <mergeCell ref="B38:D38"/>
    <mergeCell ref="B28:D28"/>
    <mergeCell ref="B24:D24"/>
    <mergeCell ref="B16:B22"/>
    <mergeCell ref="C6:D6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39" orientation="portrait" r:id="rId1"/>
  <rowBreaks count="1" manualBreakCount="1">
    <brk id="86" min="1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E152"/>
  <sheetViews>
    <sheetView showGridLines="0" tabSelected="1" view="pageBreakPreview" zoomScale="70" zoomScaleNormal="70" zoomScaleSheetLayoutView="70" zoomScalePageLayoutView="60" workbookViewId="0">
      <selection activeCell="F2" sqref="F2"/>
    </sheetView>
  </sheetViews>
  <sheetFormatPr defaultColWidth="9.109375" defaultRowHeight="15"/>
  <cols>
    <col min="1" max="1" width="3.33203125" style="5" customWidth="1"/>
    <col min="2" max="2" width="111.6640625" style="5" customWidth="1"/>
    <col min="3" max="3" width="48.5546875" style="183" customWidth="1"/>
    <col min="4" max="4" width="48.5546875" style="5" customWidth="1"/>
    <col min="5" max="6" width="9.109375" style="5"/>
    <col min="7" max="7" width="12.88671875" style="5" bestFit="1" customWidth="1"/>
    <col min="8" max="16384" width="9.109375" style="5"/>
  </cols>
  <sheetData>
    <row r="1" spans="1:7" ht="15.6" thickBot="1">
      <c r="G1" s="192"/>
    </row>
    <row r="2" spans="1:7" ht="75" customHeight="1">
      <c r="A2" s="25"/>
      <c r="B2" s="217" t="s">
        <v>0</v>
      </c>
      <c r="C2" s="218"/>
      <c r="D2" s="233"/>
    </row>
    <row r="3" spans="1:7" ht="5.0999999999999996" customHeight="1">
      <c r="A3" s="25"/>
      <c r="B3" s="33"/>
      <c r="C3" s="35"/>
      <c r="D3" s="35"/>
    </row>
    <row r="4" spans="1:7" ht="50.1" customHeight="1">
      <c r="A4" s="25"/>
      <c r="B4" s="247" t="s">
        <v>1296</v>
      </c>
      <c r="C4" s="248"/>
      <c r="D4" s="249"/>
    </row>
    <row r="5" spans="1:7" s="2" customFormat="1" ht="30" customHeight="1" thickBot="1">
      <c r="A5" s="26"/>
      <c r="B5" s="242" t="s">
        <v>2</v>
      </c>
      <c r="C5" s="243"/>
      <c r="D5" s="246"/>
    </row>
    <row r="6" spans="1:7" ht="20.100000000000001" customHeight="1" thickBot="1">
      <c r="A6" s="25"/>
      <c r="B6" s="76" t="s">
        <v>3</v>
      </c>
      <c r="C6" s="245" t="s">
        <v>400</v>
      </c>
      <c r="D6" s="245"/>
    </row>
    <row r="7" spans="1:7" s="4" customFormat="1" ht="20.100000000000001" customHeight="1" thickBot="1">
      <c r="A7" s="27"/>
      <c r="B7" s="76" t="s">
        <v>5</v>
      </c>
      <c r="C7" s="245">
        <v>4</v>
      </c>
      <c r="D7" s="245"/>
    </row>
    <row r="8" spans="1:7" s="4" customFormat="1" ht="20.100000000000001" customHeight="1" thickBot="1">
      <c r="A8" s="27"/>
      <c r="B8" s="76" t="s">
        <v>7</v>
      </c>
      <c r="C8" s="245">
        <v>16</v>
      </c>
      <c r="D8" s="245"/>
    </row>
    <row r="9" spans="1:7" s="4" customFormat="1" ht="20.100000000000001" customHeight="1" thickBot="1">
      <c r="A9" s="27"/>
      <c r="B9" s="76" t="s">
        <v>330</v>
      </c>
      <c r="C9" s="245">
        <v>147</v>
      </c>
      <c r="D9" s="245"/>
    </row>
    <row r="10" spans="1:7" s="4" customFormat="1" ht="20.100000000000001" customHeight="1" thickBot="1">
      <c r="A10" s="27"/>
      <c r="B10" s="76" t="s">
        <v>10</v>
      </c>
      <c r="C10" s="245">
        <v>22.5</v>
      </c>
      <c r="D10" s="245"/>
    </row>
    <row r="11" spans="1:7" s="4" customFormat="1" ht="20.100000000000001" customHeight="1" thickBot="1">
      <c r="A11" s="27"/>
      <c r="B11" s="76" t="s">
        <v>12</v>
      </c>
      <c r="C11" s="245" t="s">
        <v>397</v>
      </c>
      <c r="D11" s="245"/>
    </row>
    <row r="12" spans="1:7" s="4" customFormat="1" ht="20.100000000000001" customHeight="1" thickBot="1">
      <c r="A12" s="27"/>
      <c r="B12" s="76" t="s">
        <v>14</v>
      </c>
      <c r="C12" s="245" t="s">
        <v>15</v>
      </c>
      <c r="D12" s="245"/>
    </row>
    <row r="13" spans="1:7" s="4" customFormat="1" ht="20.100000000000001" customHeight="1" thickBot="1">
      <c r="A13" s="27"/>
      <c r="B13" s="76" t="s">
        <v>16</v>
      </c>
      <c r="C13" s="245" t="s">
        <v>335</v>
      </c>
      <c r="D13" s="245"/>
    </row>
    <row r="14" spans="1:7" s="4" customFormat="1" ht="20.100000000000001" customHeight="1" thickBot="1">
      <c r="A14" s="27"/>
      <c r="B14" s="76" t="s">
        <v>401</v>
      </c>
      <c r="C14" s="245">
        <v>2</v>
      </c>
      <c r="D14" s="245"/>
    </row>
    <row r="15" spans="1:7" s="4" customFormat="1" ht="20.100000000000001" customHeight="1" thickBot="1">
      <c r="A15" s="27"/>
      <c r="B15" s="76" t="s">
        <v>402</v>
      </c>
      <c r="C15" s="245">
        <v>170</v>
      </c>
      <c r="D15" s="245"/>
    </row>
    <row r="16" spans="1:7" s="4" customFormat="1" ht="20.100000000000001" customHeight="1" thickBot="1">
      <c r="A16" s="27"/>
      <c r="B16" s="76" t="s">
        <v>403</v>
      </c>
      <c r="C16" s="245">
        <v>317</v>
      </c>
      <c r="D16" s="245"/>
    </row>
    <row r="17" spans="1:290" s="4" customFormat="1" ht="20.100000000000001" customHeight="1" thickBot="1">
      <c r="A17" s="27"/>
      <c r="B17" s="76" t="s">
        <v>404</v>
      </c>
      <c r="C17" s="245">
        <v>56.6</v>
      </c>
      <c r="D17" s="245"/>
    </row>
    <row r="18" spans="1:290" s="4" customFormat="1" ht="20.100000000000001" customHeight="1">
      <c r="A18" s="27"/>
      <c r="B18" s="185" t="s">
        <v>1295</v>
      </c>
      <c r="C18" s="244">
        <v>19.27</v>
      </c>
      <c r="D18" s="244"/>
    </row>
    <row r="19" spans="1:290" s="4" customFormat="1" ht="30" customHeight="1" thickBot="1">
      <c r="A19" s="27"/>
      <c r="B19" s="242" t="s">
        <v>18</v>
      </c>
      <c r="C19" s="243"/>
      <c r="D19" s="246"/>
    </row>
    <row r="20" spans="1:290" ht="20.100000000000001" customHeight="1" thickBot="1">
      <c r="A20" s="25"/>
      <c r="B20" s="14" t="s">
        <v>3</v>
      </c>
      <c r="C20" s="245" t="s">
        <v>405</v>
      </c>
      <c r="D20" s="245"/>
      <c r="G20" s="4"/>
      <c r="H20" s="4"/>
      <c r="I20" s="4"/>
      <c r="J20" s="4"/>
      <c r="K20" s="4"/>
    </row>
    <row r="21" spans="1:290" ht="20.100000000000001" customHeight="1">
      <c r="A21" s="25"/>
      <c r="B21" s="16" t="s">
        <v>20</v>
      </c>
      <c r="C21" s="244" t="s">
        <v>21</v>
      </c>
      <c r="D21" s="244"/>
      <c r="J21" s="4"/>
      <c r="K21" s="4"/>
    </row>
    <row r="22" spans="1:290" s="4" customFormat="1" ht="30" customHeight="1" thickBot="1">
      <c r="A22" s="27"/>
      <c r="B22" s="242" t="s">
        <v>22</v>
      </c>
      <c r="C22" s="243"/>
      <c r="D22" s="246"/>
    </row>
    <row r="23" spans="1:290" ht="20.100000000000001" customHeight="1" thickBot="1">
      <c r="A23" s="25"/>
      <c r="B23" s="186" t="s">
        <v>23</v>
      </c>
      <c r="C23" s="245" t="s">
        <v>1283</v>
      </c>
      <c r="D23" s="245"/>
    </row>
    <row r="24" spans="1:290" customFormat="1" ht="20.100000000000001" customHeight="1" thickBot="1">
      <c r="A24" s="29"/>
      <c r="B24" s="15" t="s">
        <v>119</v>
      </c>
      <c r="C24" s="245" t="s">
        <v>406</v>
      </c>
      <c r="D24" s="24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</row>
    <row r="25" spans="1:290" ht="20.100000000000001" customHeight="1">
      <c r="A25" s="25"/>
      <c r="B25" s="16" t="s">
        <v>27</v>
      </c>
      <c r="C25" s="244" t="s">
        <v>342</v>
      </c>
      <c r="D25" s="244"/>
    </row>
    <row r="26" spans="1:290" s="2" customFormat="1" ht="30" customHeight="1" thickBot="1">
      <c r="A26" s="26"/>
      <c r="B26" s="242" t="s">
        <v>29</v>
      </c>
      <c r="C26" s="243"/>
      <c r="D26" s="246"/>
    </row>
    <row r="27" spans="1:290" ht="20.100000000000001" customHeight="1" thickBot="1">
      <c r="A27" s="25"/>
      <c r="B27" s="14" t="s">
        <v>30</v>
      </c>
      <c r="C27" s="245" t="s">
        <v>407</v>
      </c>
      <c r="D27" s="245"/>
    </row>
    <row r="28" spans="1:290" ht="20.100000000000001" customHeight="1" thickBot="1">
      <c r="A28" s="25"/>
      <c r="B28" s="15" t="s">
        <v>31</v>
      </c>
      <c r="C28" s="245" t="s">
        <v>343</v>
      </c>
      <c r="D28" s="245"/>
    </row>
    <row r="29" spans="1:290" ht="20.100000000000001" customHeight="1" thickBot="1">
      <c r="A29" s="25"/>
      <c r="B29" s="15" t="s">
        <v>32</v>
      </c>
      <c r="C29" s="245" t="s">
        <v>408</v>
      </c>
      <c r="D29" s="245"/>
    </row>
    <row r="30" spans="1:290" ht="20.100000000000001" customHeight="1">
      <c r="A30" s="25"/>
      <c r="B30" s="16" t="s">
        <v>284</v>
      </c>
      <c r="C30" s="244" t="s">
        <v>344</v>
      </c>
      <c r="D30" s="244"/>
    </row>
    <row r="31" spans="1:290" s="6" customFormat="1" ht="30" customHeight="1" thickBot="1">
      <c r="A31" s="27"/>
      <c r="B31" s="242" t="s">
        <v>34</v>
      </c>
      <c r="C31" s="243"/>
      <c r="D31" s="24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</row>
    <row r="32" spans="1:290" s="6" customFormat="1" ht="39.9" customHeight="1">
      <c r="A32" s="25"/>
      <c r="B32" s="17" t="s">
        <v>35</v>
      </c>
      <c r="C32" s="244" t="s">
        <v>125</v>
      </c>
      <c r="D32" s="24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</row>
    <row r="33" spans="1:291" s="6" customFormat="1" ht="30" customHeight="1" thickBot="1">
      <c r="A33" s="27"/>
      <c r="B33" s="242" t="s">
        <v>37</v>
      </c>
      <c r="C33" s="243"/>
      <c r="D33" s="2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</row>
    <row r="34" spans="1:291" s="6" customFormat="1" ht="57" customHeight="1" thickBot="1">
      <c r="A34" s="25"/>
      <c r="B34" s="76" t="s">
        <v>21</v>
      </c>
      <c r="C34" s="245" t="s">
        <v>189</v>
      </c>
      <c r="D34" s="2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</row>
    <row r="35" spans="1:291" s="6" customFormat="1" ht="64.5" customHeight="1">
      <c r="A35" s="25"/>
      <c r="B35" s="77" t="s">
        <v>39</v>
      </c>
      <c r="C35" s="244" t="s">
        <v>190</v>
      </c>
      <c r="D35" s="24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</row>
    <row r="36" spans="1:291" s="6" customFormat="1" ht="30" customHeight="1" thickBot="1">
      <c r="A36" s="27"/>
      <c r="B36" s="242" t="s">
        <v>41</v>
      </c>
      <c r="C36" s="243"/>
      <c r="D36" s="24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</row>
    <row r="37" spans="1:291" s="6" customFormat="1" ht="18.600000000000001" thickBot="1">
      <c r="A37" s="25"/>
      <c r="B37" s="14" t="s">
        <v>3</v>
      </c>
      <c r="C37" s="245" t="s">
        <v>331</v>
      </c>
      <c r="D37" s="2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</row>
    <row r="38" spans="1:291" s="6" customFormat="1" ht="20.100000000000001" customHeight="1" thickBot="1">
      <c r="A38" s="25"/>
      <c r="B38" s="15" t="s">
        <v>43</v>
      </c>
      <c r="C38" s="245" t="s">
        <v>44</v>
      </c>
      <c r="D38" s="2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</row>
    <row r="39" spans="1:291" s="6" customFormat="1" ht="20.100000000000001" customHeight="1">
      <c r="A39" s="25"/>
      <c r="B39" s="16" t="s">
        <v>45</v>
      </c>
      <c r="C39" s="244" t="s">
        <v>46</v>
      </c>
      <c r="D39" s="24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</row>
    <row r="40" spans="1:291" s="6" customFormat="1" ht="30" customHeight="1" thickBot="1">
      <c r="A40" s="27"/>
      <c r="B40" s="242" t="s">
        <v>47</v>
      </c>
      <c r="C40" s="243"/>
      <c r="D40" s="24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</row>
    <row r="41" spans="1:291" s="6" customFormat="1" ht="18.600000000000001" thickBot="1">
      <c r="A41" s="27"/>
      <c r="B41" s="14" t="s">
        <v>336</v>
      </c>
      <c r="C41" s="245" t="s">
        <v>337</v>
      </c>
      <c r="D41" s="24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</row>
    <row r="42" spans="1:291" s="6" customFormat="1" ht="18">
      <c r="A42" s="25"/>
      <c r="B42" s="17" t="s">
        <v>48</v>
      </c>
      <c r="C42" s="244" t="s">
        <v>345</v>
      </c>
      <c r="D42" s="24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</row>
    <row r="43" spans="1:291" s="6" customFormat="1" ht="24" thickBot="1">
      <c r="A43" s="25"/>
      <c r="B43" s="242" t="s">
        <v>1288</v>
      </c>
      <c r="C43" s="243"/>
      <c r="D43" s="24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</row>
    <row r="44" spans="1:291" s="6" customFormat="1" ht="18">
      <c r="A44" s="25"/>
      <c r="B44" s="17" t="s">
        <v>1289</v>
      </c>
      <c r="C44" s="190">
        <v>6.72</v>
      </c>
      <c r="D44" s="19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</row>
    <row r="45" spans="1:291" s="6" customFormat="1" ht="18">
      <c r="A45" s="25"/>
      <c r="B45" s="17" t="s">
        <v>1290</v>
      </c>
      <c r="C45" s="190">
        <v>2.68</v>
      </c>
      <c r="D45" s="19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</row>
    <row r="46" spans="1:291" s="6" customFormat="1" ht="18">
      <c r="A46" s="25"/>
      <c r="B46" s="17" t="s">
        <v>1291</v>
      </c>
      <c r="C46" s="190">
        <v>3.74</v>
      </c>
      <c r="D46" s="19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</row>
    <row r="47" spans="1:291" s="6" customFormat="1" ht="18">
      <c r="A47" s="25"/>
      <c r="B47" s="17" t="s">
        <v>1292</v>
      </c>
      <c r="C47" s="190">
        <v>4.43</v>
      </c>
      <c r="D47" s="19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</row>
    <row r="48" spans="1:291" s="6" customFormat="1" ht="18">
      <c r="A48" s="25"/>
      <c r="B48" s="17" t="s">
        <v>1293</v>
      </c>
      <c r="C48" s="190">
        <v>77.599999999999994</v>
      </c>
      <c r="D48" s="19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</row>
    <row r="49" spans="1:290" s="6" customFormat="1" ht="18">
      <c r="A49" s="25"/>
      <c r="B49" s="17" t="s">
        <v>1294</v>
      </c>
      <c r="C49" s="190">
        <v>42.7</v>
      </c>
      <c r="D49" s="19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</row>
    <row r="50" spans="1:290" s="6" customFormat="1" ht="30" customHeight="1" thickBot="1">
      <c r="A50" s="27"/>
      <c r="B50" s="242" t="s">
        <v>409</v>
      </c>
      <c r="C50" s="243"/>
      <c r="D50" s="24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</row>
    <row r="51" spans="1:290" s="6" customFormat="1" ht="19.5" customHeight="1" thickBot="1">
      <c r="A51" s="27"/>
      <c r="B51" s="78" t="s">
        <v>51</v>
      </c>
      <c r="C51" s="188" t="s">
        <v>1285</v>
      </c>
      <c r="D51" s="188" t="s">
        <v>1286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</row>
    <row r="52" spans="1:290" s="6" customFormat="1" ht="20.100000000000001" customHeight="1" thickBot="1">
      <c r="A52" s="25"/>
      <c r="B52" s="15" t="s">
        <v>346</v>
      </c>
      <c r="C52" s="7" t="s">
        <v>56</v>
      </c>
      <c r="D52" s="7" t="s">
        <v>56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</row>
    <row r="53" spans="1:290" s="6" customFormat="1" ht="20.100000000000001" customHeight="1" thickBot="1">
      <c r="A53" s="25"/>
      <c r="B53" s="21" t="s">
        <v>338</v>
      </c>
      <c r="C53" s="7" t="s">
        <v>56</v>
      </c>
      <c r="D53" s="7" t="s">
        <v>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</row>
    <row r="54" spans="1:290" s="6" customFormat="1" ht="20.100000000000001" customHeight="1" thickBot="1">
      <c r="A54" s="25"/>
      <c r="B54" s="21" t="s">
        <v>366</v>
      </c>
      <c r="C54" s="7" t="s">
        <v>56</v>
      </c>
      <c r="D54" s="7" t="s">
        <v>56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</row>
    <row r="55" spans="1:290" s="6" customFormat="1" ht="20.100000000000001" customHeight="1" thickBot="1">
      <c r="A55" s="25"/>
      <c r="B55" s="22" t="s">
        <v>347</v>
      </c>
      <c r="C55" s="7" t="s">
        <v>56</v>
      </c>
      <c r="D55" s="7" t="s">
        <v>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</row>
    <row r="56" spans="1:290" s="6" customFormat="1" ht="20.100000000000001" customHeight="1" thickBot="1">
      <c r="A56" s="25"/>
      <c r="B56" s="15" t="s">
        <v>290</v>
      </c>
      <c r="C56" s="7" t="s">
        <v>56</v>
      </c>
      <c r="D56" s="7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</row>
    <row r="57" spans="1:290" s="6" customFormat="1" ht="20.100000000000001" customHeight="1" thickBot="1">
      <c r="A57" s="25"/>
      <c r="B57" s="15" t="s">
        <v>199</v>
      </c>
      <c r="C57" s="7" t="s">
        <v>56</v>
      </c>
      <c r="D57" s="7" t="s">
        <v>56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</row>
    <row r="58" spans="1:290" s="6" customFormat="1" ht="20.100000000000001" customHeight="1" thickBot="1">
      <c r="A58" s="25"/>
      <c r="B58" s="21" t="s">
        <v>200</v>
      </c>
      <c r="C58" s="7" t="s">
        <v>56</v>
      </c>
      <c r="D58" s="7" t="s">
        <v>56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</row>
    <row r="59" spans="1:290" s="6" customFormat="1" ht="20.100000000000001" customHeight="1" thickBot="1">
      <c r="A59" s="25"/>
      <c r="B59" s="15" t="s">
        <v>201</v>
      </c>
      <c r="C59" s="7" t="s">
        <v>56</v>
      </c>
      <c r="D59" s="7" t="s">
        <v>56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</row>
    <row r="60" spans="1:290" s="6" customFormat="1" ht="20.100000000000001" customHeight="1" thickBot="1">
      <c r="A60" s="25"/>
      <c r="B60" s="15" t="s">
        <v>410</v>
      </c>
      <c r="C60" s="7" t="s">
        <v>56</v>
      </c>
      <c r="D60" s="7" t="s">
        <v>56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</row>
    <row r="61" spans="1:290" s="6" customFormat="1" ht="20.100000000000001" customHeight="1" thickBot="1">
      <c r="A61" s="25"/>
      <c r="B61" s="30" t="s">
        <v>304</v>
      </c>
      <c r="C61" s="7" t="s">
        <v>56</v>
      </c>
      <c r="D61" s="7" t="s">
        <v>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</row>
    <row r="62" spans="1:290" ht="20.100000000000001" customHeight="1" thickBot="1">
      <c r="A62" s="25"/>
      <c r="B62" s="21" t="s">
        <v>65</v>
      </c>
      <c r="C62" s="7" t="s">
        <v>56</v>
      </c>
      <c r="D62" s="7" t="s">
        <v>56</v>
      </c>
    </row>
    <row r="63" spans="1:290" s="6" customFormat="1" ht="20.100000000000001" customHeight="1" thickBot="1">
      <c r="A63" s="25"/>
      <c r="B63" s="21" t="s">
        <v>361</v>
      </c>
      <c r="C63" s="7" t="s">
        <v>56</v>
      </c>
      <c r="D63" s="7" t="s">
        <v>56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</row>
    <row r="64" spans="1:290" ht="20.100000000000001" customHeight="1" thickBot="1">
      <c r="A64" s="25"/>
      <c r="B64" s="182" t="s">
        <v>411</v>
      </c>
      <c r="C64" s="7" t="s">
        <v>56</v>
      </c>
      <c r="D64" s="7" t="s">
        <v>56</v>
      </c>
    </row>
    <row r="65" spans="1:290" ht="20.100000000000001" customHeight="1" thickBot="1">
      <c r="A65" s="25"/>
      <c r="B65" s="15" t="s">
        <v>349</v>
      </c>
      <c r="C65" s="7" t="s">
        <v>56</v>
      </c>
      <c r="D65" s="7" t="s">
        <v>56</v>
      </c>
    </row>
    <row r="66" spans="1:290" s="4" customFormat="1" ht="20.100000000000001" customHeight="1" thickBot="1">
      <c r="A66" s="27"/>
      <c r="B66" s="15" t="s">
        <v>208</v>
      </c>
      <c r="C66" s="136" t="s">
        <v>56</v>
      </c>
      <c r="D66" s="136" t="s">
        <v>56</v>
      </c>
    </row>
    <row r="67" spans="1:290" s="4" customFormat="1" ht="20.100000000000001" customHeight="1" thickBot="1">
      <c r="A67" s="27"/>
      <c r="B67" s="15" t="s">
        <v>351</v>
      </c>
      <c r="C67" s="136" t="s">
        <v>56</v>
      </c>
      <c r="D67" s="136" t="s">
        <v>56</v>
      </c>
    </row>
    <row r="68" spans="1:290" s="4" customFormat="1" ht="20.100000000000001" customHeight="1" thickBot="1">
      <c r="A68" s="27"/>
      <c r="B68" s="15" t="s">
        <v>352</v>
      </c>
      <c r="C68" s="136" t="s">
        <v>56</v>
      </c>
      <c r="D68" s="136" t="s">
        <v>56</v>
      </c>
    </row>
    <row r="69" spans="1:290" s="4" customFormat="1" ht="20.100000000000001" customHeight="1" thickBot="1">
      <c r="A69" s="27"/>
      <c r="B69" s="15" t="s">
        <v>238</v>
      </c>
      <c r="C69" s="136" t="s">
        <v>56</v>
      </c>
      <c r="D69" s="136" t="s">
        <v>56</v>
      </c>
    </row>
    <row r="70" spans="1:290" s="4" customFormat="1" ht="20.100000000000001" customHeight="1" thickBot="1">
      <c r="A70" s="27"/>
      <c r="B70" s="182" t="s">
        <v>412</v>
      </c>
      <c r="C70" s="136" t="s">
        <v>56</v>
      </c>
      <c r="D70" s="136" t="s">
        <v>56</v>
      </c>
    </row>
    <row r="71" spans="1:290" s="4" customFormat="1" ht="20.100000000000001" customHeight="1" thickBot="1">
      <c r="A71" s="27"/>
      <c r="B71" s="21" t="s">
        <v>353</v>
      </c>
      <c r="C71" s="136" t="s">
        <v>56</v>
      </c>
      <c r="D71" s="136" t="s">
        <v>56</v>
      </c>
    </row>
    <row r="72" spans="1:290" ht="20.100000000000001" customHeight="1" thickBot="1">
      <c r="A72" s="25"/>
      <c r="B72" s="15" t="s">
        <v>354</v>
      </c>
      <c r="C72" s="7" t="s">
        <v>56</v>
      </c>
      <c r="D72" s="7" t="s">
        <v>56</v>
      </c>
    </row>
    <row r="73" spans="1:290" s="6" customFormat="1" ht="20.100000000000001" customHeight="1" thickBot="1">
      <c r="A73" s="25"/>
      <c r="B73" s="21" t="s">
        <v>355</v>
      </c>
      <c r="C73" s="7" t="s">
        <v>56</v>
      </c>
      <c r="D73" s="7" t="s">
        <v>56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</row>
    <row r="74" spans="1:290" s="6" customFormat="1" ht="20.100000000000001" customHeight="1" thickBot="1">
      <c r="A74" s="25"/>
      <c r="B74" s="21" t="s">
        <v>413</v>
      </c>
      <c r="C74" s="136" t="s">
        <v>56</v>
      </c>
      <c r="D74" s="136" t="s">
        <v>56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</row>
    <row r="75" spans="1:290" ht="20.100000000000001" customHeight="1" thickBot="1">
      <c r="A75" s="25"/>
      <c r="B75" s="21" t="s">
        <v>362</v>
      </c>
      <c r="C75" s="7" t="s">
        <v>56</v>
      </c>
      <c r="D75" s="7" t="s">
        <v>56</v>
      </c>
    </row>
    <row r="76" spans="1:290" s="6" customFormat="1" ht="20.100000000000001" customHeight="1" thickBot="1">
      <c r="A76" s="25"/>
      <c r="B76" s="21" t="s">
        <v>356</v>
      </c>
      <c r="C76" s="7" t="s">
        <v>56</v>
      </c>
      <c r="D76" s="7" t="s">
        <v>56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</row>
    <row r="77" spans="1:290" ht="20.100000000000001" customHeight="1" thickBot="1">
      <c r="A77" s="25"/>
      <c r="B77" s="15" t="s">
        <v>357</v>
      </c>
      <c r="C77" s="7" t="s">
        <v>56</v>
      </c>
      <c r="D77" s="7" t="s">
        <v>56</v>
      </c>
    </row>
    <row r="78" spans="1:290" ht="20.100000000000001" customHeight="1" thickBot="1">
      <c r="A78" s="25"/>
      <c r="B78" s="15" t="s">
        <v>358</v>
      </c>
      <c r="C78" s="7" t="s">
        <v>56</v>
      </c>
      <c r="D78" s="7" t="s">
        <v>56</v>
      </c>
    </row>
    <row r="79" spans="1:290" s="6" customFormat="1" ht="20.100000000000001" customHeight="1" thickBot="1">
      <c r="A79" s="25"/>
      <c r="B79" s="182" t="s">
        <v>414</v>
      </c>
      <c r="C79" s="40" t="s">
        <v>56</v>
      </c>
      <c r="D79" s="40" t="s">
        <v>56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</row>
    <row r="80" spans="1:290" ht="20.100000000000001" customHeight="1" thickBot="1">
      <c r="A80" s="25"/>
      <c r="B80" s="15" t="s">
        <v>359</v>
      </c>
      <c r="C80" s="7" t="s">
        <v>56</v>
      </c>
      <c r="D80" s="7" t="s">
        <v>56</v>
      </c>
    </row>
    <row r="81" spans="1:290" ht="20.100000000000001" customHeight="1" thickBot="1">
      <c r="A81" s="25"/>
      <c r="B81" s="182" t="s">
        <v>415</v>
      </c>
      <c r="C81" s="138" t="s">
        <v>56</v>
      </c>
      <c r="D81" s="138" t="s">
        <v>56</v>
      </c>
    </row>
    <row r="82" spans="1:290" ht="20.100000000000001" customHeight="1" thickBot="1">
      <c r="A82" s="25"/>
      <c r="B82" s="15" t="s">
        <v>303</v>
      </c>
      <c r="C82" s="7" t="s">
        <v>56</v>
      </c>
      <c r="D82" s="7" t="s">
        <v>56</v>
      </c>
    </row>
    <row r="83" spans="1:290" ht="19.5" customHeight="1" thickBot="1">
      <c r="A83" s="25"/>
      <c r="B83" s="21" t="s">
        <v>137</v>
      </c>
      <c r="C83" s="7" t="s">
        <v>56</v>
      </c>
      <c r="D83" s="7" t="s">
        <v>56</v>
      </c>
    </row>
    <row r="84" spans="1:290" s="4" customFormat="1" ht="20.100000000000001" customHeight="1" thickBot="1">
      <c r="A84" s="27"/>
      <c r="B84" s="182" t="s">
        <v>416</v>
      </c>
      <c r="C84" s="136" t="s">
        <v>56</v>
      </c>
      <c r="D84" s="136" t="s">
        <v>56</v>
      </c>
    </row>
    <row r="85" spans="1:290" ht="20.100000000000001" customHeight="1" thickBot="1">
      <c r="A85" s="25"/>
      <c r="B85" s="182" t="s">
        <v>396</v>
      </c>
      <c r="C85" s="7" t="s">
        <v>56</v>
      </c>
      <c r="D85" s="7" t="s">
        <v>56</v>
      </c>
    </row>
    <row r="86" spans="1:290" ht="20.100000000000001" customHeight="1" thickBot="1">
      <c r="A86" s="25"/>
      <c r="B86" s="182" t="s">
        <v>417</v>
      </c>
      <c r="C86" s="7" t="s">
        <v>56</v>
      </c>
      <c r="D86" s="7" t="s">
        <v>56</v>
      </c>
    </row>
    <row r="87" spans="1:290" ht="20.100000000000001" customHeight="1" thickBot="1">
      <c r="A87" s="25"/>
      <c r="B87" s="21" t="s">
        <v>360</v>
      </c>
      <c r="C87" s="138" t="s">
        <v>56</v>
      </c>
      <c r="D87" s="138" t="s">
        <v>56</v>
      </c>
    </row>
    <row r="88" spans="1:290" ht="18.600000000000001" thickBot="1">
      <c r="A88" s="25"/>
      <c r="B88" s="152" t="s">
        <v>418</v>
      </c>
      <c r="C88" s="184" t="s">
        <v>56</v>
      </c>
      <c r="D88" s="184" t="s">
        <v>56</v>
      </c>
    </row>
    <row r="89" spans="1:290" s="4" customFormat="1" ht="30" customHeight="1">
      <c r="A89" s="27"/>
      <c r="B89" s="250" t="s">
        <v>419</v>
      </c>
      <c r="C89" s="251"/>
      <c r="D89" s="251"/>
    </row>
    <row r="90" spans="1:290" ht="20.100000000000001" customHeight="1" thickBot="1">
      <c r="A90" s="25"/>
      <c r="B90" s="152" t="s">
        <v>311</v>
      </c>
      <c r="C90" s="40" t="s">
        <v>56</v>
      </c>
      <c r="D90" s="40" t="s">
        <v>56</v>
      </c>
    </row>
    <row r="91" spans="1:290" s="4" customFormat="1" ht="20.100000000000001" customHeight="1" thickBot="1">
      <c r="A91" s="27"/>
      <c r="B91" s="182" t="s">
        <v>420</v>
      </c>
      <c r="C91" s="136" t="s">
        <v>56</v>
      </c>
      <c r="D91" s="136" t="s">
        <v>56</v>
      </c>
    </row>
    <row r="92" spans="1:290" s="4" customFormat="1" ht="20.100000000000001" customHeight="1" thickBot="1">
      <c r="A92" s="27"/>
      <c r="B92" s="182" t="s">
        <v>421</v>
      </c>
      <c r="C92" s="136" t="s">
        <v>56</v>
      </c>
      <c r="D92" s="136" t="s">
        <v>56</v>
      </c>
    </row>
    <row r="93" spans="1:290" s="4" customFormat="1" ht="20.100000000000001" customHeight="1" thickBot="1">
      <c r="A93" s="27"/>
      <c r="B93" s="182" t="s">
        <v>422</v>
      </c>
      <c r="C93" s="136" t="s">
        <v>56</v>
      </c>
      <c r="D93" s="136" t="s">
        <v>56</v>
      </c>
    </row>
    <row r="94" spans="1:290" s="4" customFormat="1" ht="20.100000000000001" customHeight="1" thickBot="1">
      <c r="A94" s="27"/>
      <c r="B94" s="15" t="s">
        <v>339</v>
      </c>
      <c r="C94" s="136" t="s">
        <v>56</v>
      </c>
      <c r="D94" s="136" t="s">
        <v>56</v>
      </c>
    </row>
    <row r="95" spans="1:290" s="4" customFormat="1" ht="20.100000000000001" customHeight="1" thickBot="1">
      <c r="A95" s="27"/>
      <c r="B95" s="21" t="s">
        <v>233</v>
      </c>
      <c r="C95" s="136" t="s">
        <v>56</v>
      </c>
      <c r="D95" s="136" t="s">
        <v>56</v>
      </c>
    </row>
    <row r="96" spans="1:290" s="6" customFormat="1" ht="20.100000000000001" customHeight="1" thickBot="1">
      <c r="A96" s="25"/>
      <c r="B96" s="182" t="s">
        <v>423</v>
      </c>
      <c r="C96" s="7" t="s">
        <v>56</v>
      </c>
      <c r="D96" s="7" t="s">
        <v>56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</row>
    <row r="97" spans="1:290" s="6" customFormat="1" ht="20.100000000000001" customHeight="1" thickBot="1">
      <c r="A97" s="25"/>
      <c r="B97" s="182" t="s">
        <v>424</v>
      </c>
      <c r="C97" s="136" t="s">
        <v>56</v>
      </c>
      <c r="D97" s="136" t="s">
        <v>56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</row>
    <row r="98" spans="1:290" ht="18.600000000000001" thickBot="1">
      <c r="A98" s="25"/>
      <c r="B98" s="15" t="s">
        <v>363</v>
      </c>
      <c r="C98" s="138" t="s">
        <v>56</v>
      </c>
      <c r="D98" s="138" t="s">
        <v>56</v>
      </c>
    </row>
    <row r="99" spans="1:290" ht="20.100000000000001" customHeight="1" thickBot="1">
      <c r="A99" s="25"/>
      <c r="B99" s="15" t="s">
        <v>364</v>
      </c>
      <c r="C99" s="7" t="s">
        <v>56</v>
      </c>
      <c r="D99" s="7" t="s">
        <v>56</v>
      </c>
    </row>
    <row r="100" spans="1:290" ht="20.100000000000001" customHeight="1" thickBot="1">
      <c r="A100" s="25"/>
      <c r="B100" s="16" t="s">
        <v>365</v>
      </c>
      <c r="C100" s="141" t="s">
        <v>56</v>
      </c>
      <c r="D100" s="141" t="s">
        <v>56</v>
      </c>
    </row>
    <row r="101" spans="1:290" s="6" customFormat="1" ht="30" customHeight="1">
      <c r="A101" s="27"/>
      <c r="B101" s="250" t="s">
        <v>88</v>
      </c>
      <c r="C101" s="251"/>
      <c r="D101" s="25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</row>
    <row r="102" spans="1:290" s="6" customFormat="1" ht="20.100000000000001" customHeight="1" thickBot="1">
      <c r="A102" s="25"/>
      <c r="B102" s="44" t="s">
        <v>367</v>
      </c>
      <c r="C102" s="40" t="s">
        <v>56</v>
      </c>
      <c r="D102" s="40" t="s">
        <v>56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</row>
    <row r="103" spans="1:290" s="6" customFormat="1" ht="20.100000000000001" customHeight="1" thickBot="1">
      <c r="A103" s="25"/>
      <c r="B103" s="21" t="s">
        <v>313</v>
      </c>
      <c r="C103" s="40" t="s">
        <v>56</v>
      </c>
      <c r="D103" s="40" t="s">
        <v>56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</row>
    <row r="104" spans="1:290" s="4" customFormat="1" ht="20.100000000000001" customHeight="1" thickBot="1">
      <c r="A104" s="27"/>
      <c r="B104" s="182" t="s">
        <v>425</v>
      </c>
      <c r="C104" s="136" t="s">
        <v>56</v>
      </c>
      <c r="D104" s="136" t="s">
        <v>56</v>
      </c>
    </row>
    <row r="105" spans="1:290" s="6" customFormat="1" ht="20.100000000000001" customHeight="1" thickBot="1">
      <c r="A105" s="25"/>
      <c r="B105" s="21" t="s">
        <v>398</v>
      </c>
      <c r="C105" s="40" t="s">
        <v>56</v>
      </c>
      <c r="D105" s="40" t="s">
        <v>56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</row>
    <row r="106" spans="1:290" s="6" customFormat="1" ht="20.100000000000001" customHeight="1" thickBot="1">
      <c r="A106" s="25"/>
      <c r="B106" s="182" t="s">
        <v>426</v>
      </c>
      <c r="C106" s="40" t="s">
        <v>56</v>
      </c>
      <c r="D106" s="40" t="s">
        <v>56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</row>
    <row r="107" spans="1:290" s="6" customFormat="1" ht="20.100000000000001" customHeight="1" thickBot="1">
      <c r="A107" s="25"/>
      <c r="B107" s="21" t="s">
        <v>244</v>
      </c>
      <c r="C107" s="40" t="s">
        <v>56</v>
      </c>
      <c r="D107" s="40" t="s">
        <v>56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</row>
    <row r="108" spans="1:290" s="6" customFormat="1" ht="20.100000000000001" customHeight="1" thickBot="1">
      <c r="A108" s="25"/>
      <c r="B108" s="21" t="s">
        <v>427</v>
      </c>
      <c r="C108" s="40" t="s">
        <v>56</v>
      </c>
      <c r="D108" s="40" t="s">
        <v>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</row>
    <row r="109" spans="1:290" s="4" customFormat="1" ht="20.100000000000001" customHeight="1" thickBot="1">
      <c r="A109" s="27"/>
      <c r="B109" s="21" t="s">
        <v>368</v>
      </c>
      <c r="C109" s="136" t="s">
        <v>56</v>
      </c>
      <c r="D109" s="136" t="s">
        <v>56</v>
      </c>
    </row>
    <row r="110" spans="1:290" s="6" customFormat="1" ht="20.100000000000001" customHeight="1" thickBot="1">
      <c r="A110" s="25"/>
      <c r="B110" s="21" t="s">
        <v>369</v>
      </c>
      <c r="C110" s="40" t="s">
        <v>56</v>
      </c>
      <c r="D110" s="40" t="s">
        <v>56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</row>
    <row r="111" spans="1:290" s="6" customFormat="1" ht="20.100000000000001" customHeight="1" thickBot="1">
      <c r="A111" s="25"/>
      <c r="B111" s="21" t="s">
        <v>370</v>
      </c>
      <c r="C111" s="40" t="s">
        <v>56</v>
      </c>
      <c r="D111" s="40" t="s">
        <v>56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</row>
    <row r="112" spans="1:290" s="6" customFormat="1" ht="20.100000000000001" customHeight="1" thickBot="1">
      <c r="A112" s="25"/>
      <c r="B112" s="21" t="s">
        <v>371</v>
      </c>
      <c r="C112" s="40" t="s">
        <v>56</v>
      </c>
      <c r="D112" s="40" t="s">
        <v>56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</row>
    <row r="113" spans="1:290" s="6" customFormat="1" ht="20.100000000000001" customHeight="1" thickBot="1">
      <c r="A113" s="25"/>
      <c r="B113" s="21" t="s">
        <v>372</v>
      </c>
      <c r="C113" s="40" t="s">
        <v>56</v>
      </c>
      <c r="D113" s="40" t="s">
        <v>56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</row>
    <row r="114" spans="1:290" s="6" customFormat="1" ht="20.100000000000001" customHeight="1" thickBot="1">
      <c r="A114" s="25"/>
      <c r="B114" s="21" t="s">
        <v>428</v>
      </c>
      <c r="C114" s="40" t="s">
        <v>56</v>
      </c>
      <c r="D114" s="40" t="s">
        <v>56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</row>
    <row r="115" spans="1:290" s="6" customFormat="1" ht="20.100000000000001" customHeight="1" thickBot="1">
      <c r="A115" s="25"/>
      <c r="B115" s="37" t="s">
        <v>373</v>
      </c>
      <c r="C115" s="141" t="s">
        <v>56</v>
      </c>
      <c r="D115" s="141" t="s">
        <v>56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</row>
    <row r="116" spans="1:290" s="6" customFormat="1" ht="30" customHeight="1">
      <c r="A116" s="27"/>
      <c r="B116" s="250" t="s">
        <v>97</v>
      </c>
      <c r="C116" s="251"/>
      <c r="D116" s="25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</row>
    <row r="117" spans="1:290" ht="20.100000000000001" customHeight="1" thickBot="1">
      <c r="A117" s="25"/>
      <c r="B117" s="44" t="s">
        <v>257</v>
      </c>
      <c r="C117" s="40" t="s">
        <v>56</v>
      </c>
      <c r="D117" s="40" t="s">
        <v>56</v>
      </c>
    </row>
    <row r="118" spans="1:290" ht="20.100000000000001" customHeight="1" thickBot="1">
      <c r="A118" s="25"/>
      <c r="B118" s="21" t="s">
        <v>258</v>
      </c>
      <c r="C118" s="138" t="s">
        <v>56</v>
      </c>
      <c r="D118" s="138" t="s">
        <v>56</v>
      </c>
    </row>
    <row r="119" spans="1:290" ht="20.100000000000001" customHeight="1" thickBot="1">
      <c r="A119" s="25"/>
      <c r="B119" s="44" t="s">
        <v>259</v>
      </c>
      <c r="C119" s="138" t="s">
        <v>56</v>
      </c>
      <c r="D119" s="138" t="s">
        <v>56</v>
      </c>
    </row>
    <row r="120" spans="1:290" ht="20.100000000000001" customHeight="1" thickBot="1">
      <c r="A120" s="25"/>
      <c r="B120" s="21" t="s">
        <v>374</v>
      </c>
      <c r="C120" s="138" t="s">
        <v>56</v>
      </c>
      <c r="D120" s="138" t="s">
        <v>56</v>
      </c>
    </row>
    <row r="121" spans="1:290" ht="20.100000000000001" customHeight="1" thickBot="1">
      <c r="A121" s="25"/>
      <c r="B121" s="21" t="s">
        <v>325</v>
      </c>
      <c r="C121" s="138" t="s">
        <v>56</v>
      </c>
      <c r="D121" s="138" t="s">
        <v>56</v>
      </c>
    </row>
    <row r="122" spans="1:290" ht="20.100000000000001" customHeight="1" thickBot="1">
      <c r="A122" s="25"/>
      <c r="B122" s="21" t="s">
        <v>375</v>
      </c>
      <c r="C122" s="138" t="s">
        <v>56</v>
      </c>
      <c r="D122" s="138" t="s">
        <v>56</v>
      </c>
    </row>
    <row r="123" spans="1:290" ht="20.100000000000001" customHeight="1" thickBot="1">
      <c r="A123" s="25"/>
      <c r="B123" s="30" t="s">
        <v>383</v>
      </c>
      <c r="C123" s="138" t="s">
        <v>56</v>
      </c>
      <c r="D123" s="138" t="s">
        <v>56</v>
      </c>
    </row>
    <row r="124" spans="1:290" ht="20.100000000000001" customHeight="1" thickBot="1">
      <c r="A124" s="25"/>
      <c r="B124" s="30" t="s">
        <v>429</v>
      </c>
      <c r="C124" s="138" t="s">
        <v>56</v>
      </c>
      <c r="D124" s="138" t="s">
        <v>56</v>
      </c>
    </row>
    <row r="125" spans="1:290" ht="20.100000000000001" customHeight="1" thickBot="1">
      <c r="A125" s="25"/>
      <c r="B125" s="30" t="s">
        <v>386</v>
      </c>
      <c r="C125" s="138" t="s">
        <v>56</v>
      </c>
      <c r="D125" s="138" t="s">
        <v>56</v>
      </c>
    </row>
    <row r="126" spans="1:290" s="1" customFormat="1" ht="20.100000000000001" customHeight="1" thickBot="1">
      <c r="A126" s="10"/>
      <c r="B126" s="30" t="s">
        <v>385</v>
      </c>
      <c r="C126" s="138" t="s">
        <v>56</v>
      </c>
      <c r="D126" s="138" t="s">
        <v>56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</row>
    <row r="127" spans="1:290" s="1" customFormat="1" ht="20.100000000000001" customHeight="1" thickBot="1">
      <c r="A127" s="10"/>
      <c r="B127" s="30" t="s">
        <v>430</v>
      </c>
      <c r="C127" s="138" t="s">
        <v>56</v>
      </c>
      <c r="D127" s="138" t="s">
        <v>56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</row>
    <row r="128" spans="1:290" s="1" customFormat="1" ht="20.100000000000001" customHeight="1" thickBot="1">
      <c r="A128" s="10"/>
      <c r="B128" s="153" t="s">
        <v>348</v>
      </c>
      <c r="C128" s="138" t="s">
        <v>56</v>
      </c>
      <c r="D128" s="138" t="s">
        <v>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</row>
    <row r="129" spans="1:290" s="1" customFormat="1" ht="19.5" customHeight="1" thickBot="1">
      <c r="A129" s="10"/>
      <c r="B129" s="21" t="s">
        <v>376</v>
      </c>
      <c r="C129" s="138" t="s">
        <v>56</v>
      </c>
      <c r="D129" s="138" t="s">
        <v>56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</row>
    <row r="130" spans="1:290" s="1" customFormat="1" ht="19.5" customHeight="1" thickBot="1">
      <c r="A130" s="10"/>
      <c r="B130" s="30" t="s">
        <v>388</v>
      </c>
      <c r="C130" s="138" t="s">
        <v>56</v>
      </c>
      <c r="D130" s="138" t="s">
        <v>56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</row>
    <row r="131" spans="1:290" s="1" customFormat="1" ht="19.5" customHeight="1" thickBot="1">
      <c r="A131" s="10"/>
      <c r="B131" s="187" t="s">
        <v>1287</v>
      </c>
      <c r="C131" s="138" t="s">
        <v>56</v>
      </c>
      <c r="D131" s="138" t="s">
        <v>56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</row>
    <row r="132" spans="1:290" s="6" customFormat="1" ht="20.100000000000001" customHeight="1" thickBot="1">
      <c r="A132" s="25"/>
      <c r="B132" s="21" t="s">
        <v>377</v>
      </c>
      <c r="C132" s="7" t="s">
        <v>56</v>
      </c>
      <c r="D132" s="7" t="s">
        <v>56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</row>
    <row r="133" spans="1:290" s="6" customFormat="1" ht="20.100000000000001" customHeight="1" thickBot="1">
      <c r="A133" s="25"/>
      <c r="B133" s="21" t="s">
        <v>378</v>
      </c>
      <c r="C133" s="7" t="s">
        <v>56</v>
      </c>
      <c r="D133" s="7" t="s">
        <v>56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</row>
    <row r="134" spans="1:290" s="1" customFormat="1" ht="19.5" customHeight="1" thickBot="1">
      <c r="A134" s="10"/>
      <c r="B134" s="21" t="s">
        <v>334</v>
      </c>
      <c r="C134" s="138" t="s">
        <v>56</v>
      </c>
      <c r="D134" s="138" t="s">
        <v>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</row>
    <row r="135" spans="1:290" s="1" customFormat="1" ht="19.5" customHeight="1" thickBot="1">
      <c r="A135" s="10"/>
      <c r="B135" s="30" t="s">
        <v>387</v>
      </c>
      <c r="C135" s="138" t="s">
        <v>56</v>
      </c>
      <c r="D135" s="138" t="s">
        <v>56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</row>
    <row r="136" spans="1:290" s="1" customFormat="1" ht="19.5" customHeight="1" thickBot="1">
      <c r="A136" s="10"/>
      <c r="B136" s="21" t="s">
        <v>350</v>
      </c>
      <c r="C136" s="138" t="s">
        <v>56</v>
      </c>
      <c r="D136" s="138" t="s">
        <v>56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</row>
    <row r="137" spans="1:290" s="1" customFormat="1" ht="19.5" customHeight="1" thickBot="1">
      <c r="A137" s="10"/>
      <c r="B137" s="21" t="s">
        <v>270</v>
      </c>
      <c r="C137" s="138" t="s">
        <v>56</v>
      </c>
      <c r="D137" s="138" t="s">
        <v>56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</row>
    <row r="138" spans="1:290" s="1" customFormat="1" ht="19.5" customHeight="1" thickBot="1">
      <c r="A138" s="10"/>
      <c r="B138" s="21" t="s">
        <v>236</v>
      </c>
      <c r="C138" s="138" t="s">
        <v>56</v>
      </c>
      <c r="D138" s="138" t="s">
        <v>56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</row>
    <row r="139" spans="1:290" s="4" customFormat="1" ht="20.100000000000001" customHeight="1" thickBot="1">
      <c r="A139" s="27"/>
      <c r="B139" s="187" t="s">
        <v>431</v>
      </c>
      <c r="C139" s="189" t="s">
        <v>1284</v>
      </c>
      <c r="D139" s="138" t="s">
        <v>56</v>
      </c>
    </row>
    <row r="140" spans="1:290" s="1" customFormat="1" ht="19.5" customHeight="1" thickBot="1">
      <c r="A140" s="10"/>
      <c r="B140" s="30" t="s">
        <v>272</v>
      </c>
      <c r="C140" s="138" t="s">
        <v>56</v>
      </c>
      <c r="D140" s="138" t="s">
        <v>56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</row>
    <row r="141" spans="1:290" s="1" customFormat="1" ht="19.5" customHeight="1" thickBot="1">
      <c r="A141" s="10"/>
      <c r="B141" s="30" t="s">
        <v>379</v>
      </c>
      <c r="C141" s="138" t="s">
        <v>56</v>
      </c>
      <c r="D141" s="138" t="s">
        <v>56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</row>
    <row r="142" spans="1:290" s="1" customFormat="1" ht="19.5" customHeight="1" thickBot="1">
      <c r="A142" s="10"/>
      <c r="B142" s="30" t="s">
        <v>399</v>
      </c>
      <c r="C142" s="138" t="s">
        <v>56</v>
      </c>
      <c r="D142" s="138" t="s">
        <v>56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</row>
    <row r="143" spans="1:290" s="1" customFormat="1" ht="19.5" customHeight="1" thickBot="1">
      <c r="A143" s="10"/>
      <c r="B143" s="30" t="s">
        <v>432</v>
      </c>
      <c r="C143" s="138" t="s">
        <v>56</v>
      </c>
      <c r="D143" s="138" t="s">
        <v>56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</row>
    <row r="144" spans="1:290" s="1" customFormat="1" ht="19.5" customHeight="1" thickBot="1">
      <c r="A144" s="10"/>
      <c r="B144" s="30" t="s">
        <v>382</v>
      </c>
      <c r="C144" s="138" t="s">
        <v>56</v>
      </c>
      <c r="D144" s="138" t="s">
        <v>56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</row>
    <row r="145" spans="1:290" s="1" customFormat="1" ht="20.100000000000001" customHeight="1" thickBot="1">
      <c r="A145" s="10"/>
      <c r="B145" s="15" t="s">
        <v>340</v>
      </c>
      <c r="C145" s="138" t="s">
        <v>56</v>
      </c>
      <c r="D145" s="138" t="s">
        <v>56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  <c r="JP145" s="5"/>
      <c r="JQ145" s="5"/>
      <c r="JR145" s="5"/>
      <c r="JS145" s="5"/>
      <c r="JT145" s="5"/>
      <c r="JU145" s="5"/>
      <c r="JV145" s="5"/>
      <c r="JW145" s="5"/>
      <c r="JX145" s="5"/>
      <c r="JY145" s="5"/>
      <c r="JZ145" s="5"/>
      <c r="KA145" s="5"/>
      <c r="KB145" s="5"/>
      <c r="KC145" s="5"/>
      <c r="KD145" s="5"/>
    </row>
    <row r="146" spans="1:290" s="1" customFormat="1" ht="20.100000000000001" customHeight="1" thickBot="1">
      <c r="A146" s="10"/>
      <c r="B146" s="153" t="s">
        <v>273</v>
      </c>
      <c r="C146" s="138" t="s">
        <v>56</v>
      </c>
      <c r="D146" s="138" t="s">
        <v>56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</row>
    <row r="147" spans="1:290" s="1" customFormat="1" ht="20.100000000000001" customHeight="1" thickBot="1">
      <c r="A147" s="10"/>
      <c r="B147" s="30" t="s">
        <v>384</v>
      </c>
      <c r="C147" s="138" t="s">
        <v>56</v>
      </c>
      <c r="D147" s="138" t="s">
        <v>56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</row>
    <row r="148" spans="1:290" s="1" customFormat="1" ht="20.100000000000001" customHeight="1" thickBot="1">
      <c r="A148" s="10"/>
      <c r="B148" s="21" t="s">
        <v>341</v>
      </c>
      <c r="C148" s="138" t="s">
        <v>56</v>
      </c>
      <c r="D148" s="138" t="s">
        <v>56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</row>
    <row r="149" spans="1:290" s="1" customFormat="1" ht="20.100000000000001" customHeight="1" thickBot="1">
      <c r="A149" s="10"/>
      <c r="B149" s="21" t="s">
        <v>274</v>
      </c>
      <c r="C149" s="138" t="s">
        <v>56</v>
      </c>
      <c r="D149" s="138" t="s">
        <v>56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</row>
    <row r="150" spans="1:290" s="1" customFormat="1" ht="20.100000000000001" customHeight="1" thickBot="1">
      <c r="A150" s="10"/>
      <c r="B150" s="21" t="s">
        <v>380</v>
      </c>
      <c r="C150" s="138" t="s">
        <v>56</v>
      </c>
      <c r="D150" s="138" t="s">
        <v>56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</row>
    <row r="151" spans="1:290" s="6" customFormat="1" ht="20.100000000000001" customHeight="1" thickBot="1">
      <c r="A151" s="25"/>
      <c r="B151" s="74" t="s">
        <v>381</v>
      </c>
      <c r="C151" s="138" t="s">
        <v>56</v>
      </c>
      <c r="D151" s="138" t="s">
        <v>56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</row>
    <row r="152" spans="1:290" s="1" customFormat="1" ht="20.100000000000001" customHeight="1" thickBot="1">
      <c r="A152" s="10"/>
      <c r="B152" s="23" t="s">
        <v>276</v>
      </c>
      <c r="C152" s="138" t="s">
        <v>56</v>
      </c>
      <c r="D152" s="138" t="s">
        <v>56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</row>
  </sheetData>
  <mergeCells count="45">
    <mergeCell ref="C11:D11"/>
    <mergeCell ref="C12:D12"/>
    <mergeCell ref="C13:D13"/>
    <mergeCell ref="C14:D14"/>
    <mergeCell ref="C6:D6"/>
    <mergeCell ref="C7:D7"/>
    <mergeCell ref="C8:D8"/>
    <mergeCell ref="C9:D9"/>
    <mergeCell ref="C10:D10"/>
    <mergeCell ref="C30:D30"/>
    <mergeCell ref="C32:D32"/>
    <mergeCell ref="C34:D34"/>
    <mergeCell ref="B31:D31"/>
    <mergeCell ref="B33:D33"/>
    <mergeCell ref="B116:D116"/>
    <mergeCell ref="B101:D101"/>
    <mergeCell ref="B89:D89"/>
    <mergeCell ref="C35:D35"/>
    <mergeCell ref="B36:D36"/>
    <mergeCell ref="B40:D40"/>
    <mergeCell ref="B50:D50"/>
    <mergeCell ref="C37:D37"/>
    <mergeCell ref="C38:D38"/>
    <mergeCell ref="C24:D24"/>
    <mergeCell ref="C25:D25"/>
    <mergeCell ref="C15:D15"/>
    <mergeCell ref="C16:D16"/>
    <mergeCell ref="C17:D17"/>
    <mergeCell ref="C18:D18"/>
    <mergeCell ref="C39:D39"/>
    <mergeCell ref="C41:D41"/>
    <mergeCell ref="C42:D42"/>
    <mergeCell ref="B43:D43"/>
    <mergeCell ref="B2:D2"/>
    <mergeCell ref="B4:D4"/>
    <mergeCell ref="C27:D27"/>
    <mergeCell ref="C28:D28"/>
    <mergeCell ref="C29:D29"/>
    <mergeCell ref="B5:D5"/>
    <mergeCell ref="B19:D19"/>
    <mergeCell ref="B22:D22"/>
    <mergeCell ref="B26:D26"/>
    <mergeCell ref="C20:D20"/>
    <mergeCell ref="C21:D21"/>
    <mergeCell ref="C23:D23"/>
  </mergeCells>
  <printOptions horizontalCentered="1"/>
  <pageMargins left="3.937007874015748E-2" right="0.19685039370078741" top="0.59055118110236227" bottom="0.59055118110236227" header="0.31496062992125984" footer="0.31496062992125984"/>
  <pageSetup paperSize="9" scale="41" orientation="portrait" r:id="rId1"/>
  <rowBreaks count="1" manualBreakCount="1">
    <brk id="88" min="1" max="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537"/>
  <sheetViews>
    <sheetView zoomScale="90" zoomScaleNormal="90" workbookViewId="0">
      <pane ySplit="13" topLeftCell="A14" activePane="bottomLeft" state="frozen"/>
      <selection activeCell="A17" sqref="A17"/>
      <selection pane="bottomLeft" activeCell="A17" sqref="A17"/>
    </sheetView>
  </sheetViews>
  <sheetFormatPr defaultColWidth="9.109375" defaultRowHeight="13.2"/>
  <cols>
    <col min="1" max="1" width="62.109375" style="47" bestFit="1" customWidth="1"/>
    <col min="2" max="2" width="1.44140625" style="47" customWidth="1"/>
    <col min="3" max="12" width="20.6640625" style="47" customWidth="1"/>
    <col min="13" max="16384" width="9.109375" style="47"/>
  </cols>
  <sheetData>
    <row r="2" spans="1:12" ht="13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8.600000000000001">
      <c r="A3" s="252" t="s">
        <v>433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3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3.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80.25" customHeight="1" thickBot="1">
      <c r="A6" s="155" t="s">
        <v>434</v>
      </c>
      <c r="B6" s="155" t="s">
        <v>434</v>
      </c>
      <c r="C6" s="156" t="s">
        <v>435</v>
      </c>
      <c r="D6" s="156" t="s">
        <v>436</v>
      </c>
      <c r="E6" s="156" t="s">
        <v>437</v>
      </c>
      <c r="F6" s="156" t="s">
        <v>438</v>
      </c>
      <c r="G6" s="156" t="s">
        <v>439</v>
      </c>
      <c r="H6" s="156" t="s">
        <v>440</v>
      </c>
      <c r="I6" s="156" t="s">
        <v>441</v>
      </c>
      <c r="J6" s="156" t="s">
        <v>442</v>
      </c>
      <c r="K6" s="156" t="s">
        <v>443</v>
      </c>
      <c r="L6" s="157" t="s">
        <v>444</v>
      </c>
    </row>
    <row r="7" spans="1:12" ht="15" customHeight="1" thickTop="1" thickBot="1">
      <c r="A7" s="155" t="s">
        <v>434</v>
      </c>
      <c r="B7" s="155" t="s">
        <v>434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12" ht="11.25" customHeight="1" thickTop="1">
      <c r="A8" s="160">
        <v>1</v>
      </c>
      <c r="B8" s="161">
        <v>2</v>
      </c>
      <c r="C8" s="162">
        <v>3</v>
      </c>
      <c r="D8" s="160">
        <v>4</v>
      </c>
      <c r="E8" s="161">
        <v>5</v>
      </c>
      <c r="F8" s="162">
        <v>6</v>
      </c>
      <c r="G8" s="160">
        <v>7</v>
      </c>
      <c r="H8" s="162">
        <v>9</v>
      </c>
      <c r="I8" s="161">
        <v>11</v>
      </c>
      <c r="J8" s="162">
        <v>12</v>
      </c>
      <c r="K8" s="160">
        <v>13</v>
      </c>
      <c r="L8" s="161">
        <v>14</v>
      </c>
    </row>
    <row r="9" spans="1:12" ht="18" customHeight="1">
      <c r="A9" s="163" t="s">
        <v>445</v>
      </c>
      <c r="B9" s="154" t="s">
        <v>434</v>
      </c>
      <c r="C9" s="164" t="str">
        <f t="shared" ref="C9:L9" si="0">IF(ISNUMBER(C14),CONCATENATE("R$ ",TEXT(C14,"#.##0,00")), "N/D")</f>
        <v>R$ 74.590,00</v>
      </c>
      <c r="D9" s="164" t="str">
        <f t="shared" si="0"/>
        <v>R$ 83.590,00</v>
      </c>
      <c r="E9" s="164" t="str">
        <f t="shared" si="0"/>
        <v>R$ 73.990,00</v>
      </c>
      <c r="F9" s="164" t="str">
        <f t="shared" si="0"/>
        <v>R$ 63.490,00</v>
      </c>
      <c r="G9" s="164" t="str">
        <f t="shared" si="0"/>
        <v>R$ 69.990,00</v>
      </c>
      <c r="H9" s="164" t="str">
        <f t="shared" si="0"/>
        <v>R$ 91.990,00</v>
      </c>
      <c r="I9" s="164" t="str">
        <f t="shared" si="0"/>
        <v>R$ 102.990,00</v>
      </c>
      <c r="J9" s="164" t="str">
        <f t="shared" si="0"/>
        <v>R$ 106.990,00</v>
      </c>
      <c r="K9" s="164" t="str">
        <f t="shared" si="0"/>
        <v>R$ 116.990,00</v>
      </c>
      <c r="L9" s="165" t="str">
        <f t="shared" si="0"/>
        <v>R$ 117.990,00</v>
      </c>
    </row>
    <row r="10" spans="1:12" ht="13.8" hidden="1" thickTop="1">
      <c r="A10" s="166" t="s">
        <v>446</v>
      </c>
      <c r="B10" s="167" t="s">
        <v>434</v>
      </c>
      <c r="C10" s="168">
        <v>1</v>
      </c>
      <c r="D10" s="168">
        <v>1</v>
      </c>
      <c r="E10" s="168">
        <v>1</v>
      </c>
      <c r="F10" s="168">
        <v>1</v>
      </c>
      <c r="G10" s="168">
        <v>1</v>
      </c>
      <c r="H10" s="168">
        <v>1</v>
      </c>
      <c r="I10" s="168">
        <v>1</v>
      </c>
      <c r="J10" s="168">
        <v>1</v>
      </c>
      <c r="K10" s="168">
        <v>1</v>
      </c>
      <c r="L10" s="169">
        <v>1</v>
      </c>
    </row>
    <row r="11" spans="1:12" ht="13.8" hidden="1" thickBot="1">
      <c r="A11" s="170" t="s">
        <v>447</v>
      </c>
      <c r="B11" s="171" t="s">
        <v>434</v>
      </c>
      <c r="C11" s="172" t="str">
        <f t="shared" ref="C11:L11" si="1">IF(ISNUMBER(C14),CONCATENATE("R$ ",TEXT(C14*C10,"#.##0,00")), "N/D")</f>
        <v>R$ 74.590,00</v>
      </c>
      <c r="D11" s="172" t="str">
        <f t="shared" si="1"/>
        <v>R$ 83.590,00</v>
      </c>
      <c r="E11" s="172" t="str">
        <f t="shared" si="1"/>
        <v>R$ 73.990,00</v>
      </c>
      <c r="F11" s="172" t="str">
        <f t="shared" si="1"/>
        <v>R$ 63.490,00</v>
      </c>
      <c r="G11" s="172" t="str">
        <f t="shared" si="1"/>
        <v>R$ 69.990,00</v>
      </c>
      <c r="H11" s="172" t="str">
        <f t="shared" si="1"/>
        <v>R$ 91.990,00</v>
      </c>
      <c r="I11" s="172" t="str">
        <f t="shared" si="1"/>
        <v>R$ 102.990,00</v>
      </c>
      <c r="J11" s="172" t="str">
        <f t="shared" si="1"/>
        <v>R$ 106.990,00</v>
      </c>
      <c r="K11" s="172" t="str">
        <f t="shared" si="1"/>
        <v>R$ 116.990,00</v>
      </c>
      <c r="L11" s="173" t="str">
        <f t="shared" si="1"/>
        <v>R$ 117.990,00</v>
      </c>
    </row>
    <row r="12" spans="1:12" hidden="1">
      <c r="A12" s="163" t="s">
        <v>448</v>
      </c>
      <c r="B12" s="154" t="s">
        <v>434</v>
      </c>
      <c r="C12" s="174">
        <v>1</v>
      </c>
      <c r="D12" s="174">
        <v>1</v>
      </c>
      <c r="E12" s="174">
        <v>1</v>
      </c>
      <c r="F12" s="174">
        <v>1</v>
      </c>
      <c r="G12" s="174">
        <v>1</v>
      </c>
      <c r="H12" s="174">
        <v>1</v>
      </c>
      <c r="I12" s="174">
        <v>1</v>
      </c>
      <c r="J12" s="174">
        <v>1</v>
      </c>
      <c r="K12" s="174">
        <v>1</v>
      </c>
      <c r="L12" s="175">
        <v>1</v>
      </c>
    </row>
    <row r="13" spans="1:12" hidden="1">
      <c r="A13" s="163" t="s">
        <v>449</v>
      </c>
      <c r="B13" s="154" t="s">
        <v>434</v>
      </c>
      <c r="C13" s="164" t="str">
        <f t="shared" ref="C13:L13" si="2">IF(ISNUMBER(C14),CONCATENATE("R$ ",TEXT(C14*C12*C10,"#.##0,00")), "N/D")</f>
        <v>R$ 74.590,00</v>
      </c>
      <c r="D13" s="164" t="str">
        <f t="shared" si="2"/>
        <v>R$ 83.590,00</v>
      </c>
      <c r="E13" s="164" t="str">
        <f t="shared" si="2"/>
        <v>R$ 73.990,00</v>
      </c>
      <c r="F13" s="164" t="str">
        <f t="shared" si="2"/>
        <v>R$ 63.490,00</v>
      </c>
      <c r="G13" s="164" t="str">
        <f t="shared" si="2"/>
        <v>R$ 69.990,00</v>
      </c>
      <c r="H13" s="164" t="str">
        <f t="shared" si="2"/>
        <v>R$ 91.990,00</v>
      </c>
      <c r="I13" s="164" t="str">
        <f t="shared" si="2"/>
        <v>R$ 102.990,00</v>
      </c>
      <c r="J13" s="164" t="str">
        <f t="shared" si="2"/>
        <v>R$ 106.990,00</v>
      </c>
      <c r="K13" s="164" t="str">
        <f t="shared" si="2"/>
        <v>R$ 116.990,00</v>
      </c>
      <c r="L13" s="165" t="str">
        <f t="shared" si="2"/>
        <v>R$ 117.990,00</v>
      </c>
    </row>
    <row r="14" spans="1:12" ht="7.5" customHeight="1" thickBot="1">
      <c r="A14" s="170" t="s">
        <v>445</v>
      </c>
      <c r="B14" s="171" t="s">
        <v>434</v>
      </c>
      <c r="C14" s="172">
        <v>74590</v>
      </c>
      <c r="D14" s="172">
        <v>83590</v>
      </c>
      <c r="E14" s="172">
        <v>73990</v>
      </c>
      <c r="F14" s="172">
        <v>63490</v>
      </c>
      <c r="G14" s="172">
        <v>69990</v>
      </c>
      <c r="H14" s="172">
        <v>91990</v>
      </c>
      <c r="I14" s="172">
        <v>102990</v>
      </c>
      <c r="J14" s="172">
        <v>106990</v>
      </c>
      <c r="K14" s="172">
        <v>116990</v>
      </c>
      <c r="L14" s="173">
        <v>117990</v>
      </c>
    </row>
    <row r="15" spans="1:12" ht="13.8" thickTop="1">
      <c r="A15" s="155" t="s">
        <v>434</v>
      </c>
      <c r="B15" s="155" t="s">
        <v>434</v>
      </c>
      <c r="C15" s="158" t="s">
        <v>450</v>
      </c>
      <c r="D15" s="158" t="s">
        <v>450</v>
      </c>
      <c r="E15" s="158" t="s">
        <v>450</v>
      </c>
      <c r="F15" s="158" t="s">
        <v>450</v>
      </c>
      <c r="G15" s="158" t="s">
        <v>450</v>
      </c>
      <c r="H15" s="158" t="s">
        <v>450</v>
      </c>
      <c r="I15" s="158" t="s">
        <v>450</v>
      </c>
      <c r="J15" s="158" t="s">
        <v>450</v>
      </c>
      <c r="K15" s="158" t="s">
        <v>450</v>
      </c>
      <c r="L15" s="159" t="s">
        <v>450</v>
      </c>
    </row>
    <row r="16" spans="1:12" ht="13.8">
      <c r="A16" s="48" t="s">
        <v>451</v>
      </c>
      <c r="B16" s="155" t="s">
        <v>434</v>
      </c>
      <c r="C16" s="158" t="s">
        <v>450</v>
      </c>
      <c r="D16" s="158" t="s">
        <v>450</v>
      </c>
      <c r="E16" s="158" t="s">
        <v>450</v>
      </c>
      <c r="F16" s="158" t="s">
        <v>450</v>
      </c>
      <c r="G16" s="158" t="s">
        <v>450</v>
      </c>
      <c r="H16" s="158" t="s">
        <v>450</v>
      </c>
      <c r="I16" s="158" t="s">
        <v>450</v>
      </c>
      <c r="J16" s="158" t="s">
        <v>450</v>
      </c>
      <c r="K16" s="158" t="s">
        <v>450</v>
      </c>
      <c r="L16" s="159" t="s">
        <v>450</v>
      </c>
    </row>
    <row r="17" spans="1:12">
      <c r="A17" s="176" t="s">
        <v>452</v>
      </c>
      <c r="B17" s="154" t="s">
        <v>434</v>
      </c>
      <c r="C17" s="164" t="s">
        <v>392</v>
      </c>
      <c r="D17" s="164" t="s">
        <v>392</v>
      </c>
      <c r="E17" s="164" t="s">
        <v>392</v>
      </c>
      <c r="F17" s="164" t="s">
        <v>392</v>
      </c>
      <c r="G17" s="164" t="s">
        <v>392</v>
      </c>
      <c r="H17" s="164" t="s">
        <v>392</v>
      </c>
      <c r="I17" s="164" t="s">
        <v>392</v>
      </c>
      <c r="J17" s="164" t="s">
        <v>392</v>
      </c>
      <c r="K17" s="164" t="s">
        <v>392</v>
      </c>
      <c r="L17" s="165" t="s">
        <v>392</v>
      </c>
    </row>
    <row r="18" spans="1:12">
      <c r="A18" s="177" t="s">
        <v>453</v>
      </c>
      <c r="B18" s="155" t="s">
        <v>434</v>
      </c>
      <c r="C18" s="158" t="s">
        <v>392</v>
      </c>
      <c r="D18" s="158" t="s">
        <v>392</v>
      </c>
      <c r="E18" s="158" t="s">
        <v>392</v>
      </c>
      <c r="F18" s="158" t="s">
        <v>392</v>
      </c>
      <c r="G18" s="158" t="s">
        <v>392</v>
      </c>
      <c r="H18" s="158" t="s">
        <v>392</v>
      </c>
      <c r="I18" s="158" t="s">
        <v>392</v>
      </c>
      <c r="J18" s="158" t="s">
        <v>392</v>
      </c>
      <c r="K18" s="158" t="s">
        <v>392</v>
      </c>
      <c r="L18" s="159" t="s">
        <v>392</v>
      </c>
    </row>
    <row r="19" spans="1:12">
      <c r="A19" s="176" t="s">
        <v>454</v>
      </c>
      <c r="B19" s="154" t="s">
        <v>434</v>
      </c>
      <c r="C19" s="164" t="s">
        <v>392</v>
      </c>
      <c r="D19" s="164" t="s">
        <v>392</v>
      </c>
      <c r="E19" s="164" t="s">
        <v>450</v>
      </c>
      <c r="F19" s="164" t="s">
        <v>450</v>
      </c>
      <c r="G19" s="164" t="s">
        <v>450</v>
      </c>
      <c r="H19" s="164" t="s">
        <v>392</v>
      </c>
      <c r="I19" s="164" t="s">
        <v>392</v>
      </c>
      <c r="J19" s="164" t="s">
        <v>392</v>
      </c>
      <c r="K19" s="164" t="s">
        <v>392</v>
      </c>
      <c r="L19" s="165" t="s">
        <v>392</v>
      </c>
    </row>
    <row r="20" spans="1:12">
      <c r="A20" s="177" t="s">
        <v>455</v>
      </c>
      <c r="B20" s="155" t="s">
        <v>434</v>
      </c>
      <c r="C20" s="158" t="s">
        <v>450</v>
      </c>
      <c r="D20" s="158" t="s">
        <v>450</v>
      </c>
      <c r="E20" s="158" t="s">
        <v>392</v>
      </c>
      <c r="F20" s="158" t="s">
        <v>392</v>
      </c>
      <c r="G20" s="158" t="s">
        <v>392</v>
      </c>
      <c r="H20" s="158" t="s">
        <v>450</v>
      </c>
      <c r="I20" s="158" t="s">
        <v>450</v>
      </c>
      <c r="J20" s="158" t="s">
        <v>450</v>
      </c>
      <c r="K20" s="158" t="s">
        <v>450</v>
      </c>
      <c r="L20" s="159" t="s">
        <v>450</v>
      </c>
    </row>
    <row r="21" spans="1:12">
      <c r="A21" s="176" t="s">
        <v>456</v>
      </c>
      <c r="B21" s="154" t="s">
        <v>434</v>
      </c>
      <c r="C21" s="164" t="s">
        <v>450</v>
      </c>
      <c r="D21" s="164" t="s">
        <v>450</v>
      </c>
      <c r="E21" s="164" t="s">
        <v>450</v>
      </c>
      <c r="F21" s="164" t="s">
        <v>450</v>
      </c>
      <c r="G21" s="164" t="s">
        <v>450</v>
      </c>
      <c r="H21" s="164" t="s">
        <v>450</v>
      </c>
      <c r="I21" s="164" t="s">
        <v>450</v>
      </c>
      <c r="J21" s="164" t="s">
        <v>392</v>
      </c>
      <c r="K21" s="164" t="s">
        <v>392</v>
      </c>
      <c r="L21" s="165" t="s">
        <v>392</v>
      </c>
    </row>
    <row r="22" spans="1:12">
      <c r="A22" s="177" t="s">
        <v>457</v>
      </c>
      <c r="B22" s="155" t="s">
        <v>434</v>
      </c>
      <c r="C22" s="158" t="s">
        <v>450</v>
      </c>
      <c r="D22" s="158" t="s">
        <v>450</v>
      </c>
      <c r="E22" s="158" t="s">
        <v>392</v>
      </c>
      <c r="F22" s="158" t="s">
        <v>392</v>
      </c>
      <c r="G22" s="158" t="s">
        <v>392</v>
      </c>
      <c r="H22" s="158" t="s">
        <v>392</v>
      </c>
      <c r="I22" s="158" t="s">
        <v>392</v>
      </c>
      <c r="J22" s="158" t="s">
        <v>392</v>
      </c>
      <c r="K22" s="158" t="s">
        <v>392</v>
      </c>
      <c r="L22" s="159" t="s">
        <v>392</v>
      </c>
    </row>
    <row r="23" spans="1:12">
      <c r="A23" s="176" t="s">
        <v>458</v>
      </c>
      <c r="B23" s="154" t="s">
        <v>434</v>
      </c>
      <c r="C23" s="164" t="s">
        <v>392</v>
      </c>
      <c r="D23" s="164" t="s">
        <v>392</v>
      </c>
      <c r="E23" s="164" t="s">
        <v>392</v>
      </c>
      <c r="F23" s="164" t="s">
        <v>392</v>
      </c>
      <c r="G23" s="164" t="s">
        <v>392</v>
      </c>
      <c r="H23" s="164" t="s">
        <v>392</v>
      </c>
      <c r="I23" s="164" t="s">
        <v>392</v>
      </c>
      <c r="J23" s="164" t="s">
        <v>392</v>
      </c>
      <c r="K23" s="164" t="s">
        <v>392</v>
      </c>
      <c r="L23" s="165" t="s">
        <v>392</v>
      </c>
    </row>
    <row r="24" spans="1:12">
      <c r="A24" s="177" t="s">
        <v>459</v>
      </c>
      <c r="B24" s="155" t="s">
        <v>434</v>
      </c>
      <c r="C24" s="158" t="s">
        <v>450</v>
      </c>
      <c r="D24" s="158" t="s">
        <v>450</v>
      </c>
      <c r="E24" s="158" t="s">
        <v>450</v>
      </c>
      <c r="F24" s="158" t="s">
        <v>450</v>
      </c>
      <c r="G24" s="158" t="s">
        <v>450</v>
      </c>
      <c r="H24" s="158" t="s">
        <v>392</v>
      </c>
      <c r="I24" s="158" t="s">
        <v>392</v>
      </c>
      <c r="J24" s="158" t="s">
        <v>392</v>
      </c>
      <c r="K24" s="158" t="s">
        <v>392</v>
      </c>
      <c r="L24" s="159" t="s">
        <v>392</v>
      </c>
    </row>
    <row r="25" spans="1:12">
      <c r="A25" s="176" t="s">
        <v>460</v>
      </c>
      <c r="B25" s="154" t="s">
        <v>434</v>
      </c>
      <c r="C25" s="164" t="s">
        <v>392</v>
      </c>
      <c r="D25" s="164" t="s">
        <v>392</v>
      </c>
      <c r="E25" s="164" t="s">
        <v>450</v>
      </c>
      <c r="F25" s="164" t="s">
        <v>450</v>
      </c>
      <c r="G25" s="164" t="s">
        <v>450</v>
      </c>
      <c r="H25" s="164" t="s">
        <v>392</v>
      </c>
      <c r="I25" s="164" t="s">
        <v>392</v>
      </c>
      <c r="J25" s="164" t="s">
        <v>392</v>
      </c>
      <c r="K25" s="164" t="s">
        <v>392</v>
      </c>
      <c r="L25" s="165" t="s">
        <v>392</v>
      </c>
    </row>
    <row r="26" spans="1:12">
      <c r="A26" s="177" t="s">
        <v>461</v>
      </c>
      <c r="B26" s="155" t="s">
        <v>434</v>
      </c>
      <c r="C26" s="158" t="s">
        <v>392</v>
      </c>
      <c r="D26" s="158" t="s">
        <v>392</v>
      </c>
      <c r="E26" s="158" t="s">
        <v>392</v>
      </c>
      <c r="F26" s="158" t="s">
        <v>392</v>
      </c>
      <c r="G26" s="158" t="s">
        <v>392</v>
      </c>
      <c r="H26" s="158" t="s">
        <v>392</v>
      </c>
      <c r="I26" s="158" t="s">
        <v>392</v>
      </c>
      <c r="J26" s="158" t="s">
        <v>392</v>
      </c>
      <c r="K26" s="158" t="s">
        <v>392</v>
      </c>
      <c r="L26" s="159" t="s">
        <v>392</v>
      </c>
    </row>
    <row r="27" spans="1:12">
      <c r="A27" s="176" t="s">
        <v>462</v>
      </c>
      <c r="B27" s="154" t="s">
        <v>434</v>
      </c>
      <c r="C27" s="164" t="s">
        <v>392</v>
      </c>
      <c r="D27" s="164" t="s">
        <v>392</v>
      </c>
      <c r="E27" s="164" t="s">
        <v>392</v>
      </c>
      <c r="F27" s="164" t="s">
        <v>392</v>
      </c>
      <c r="G27" s="164" t="s">
        <v>392</v>
      </c>
      <c r="H27" s="164" t="s">
        <v>392</v>
      </c>
      <c r="I27" s="164" t="s">
        <v>392</v>
      </c>
      <c r="J27" s="164" t="s">
        <v>392</v>
      </c>
      <c r="K27" s="164" t="s">
        <v>392</v>
      </c>
      <c r="L27" s="165" t="s">
        <v>392</v>
      </c>
    </row>
    <row r="28" spans="1:12">
      <c r="A28" s="177" t="s">
        <v>155</v>
      </c>
      <c r="B28" s="155" t="s">
        <v>434</v>
      </c>
      <c r="C28" s="158" t="s">
        <v>392</v>
      </c>
      <c r="D28" s="158" t="s">
        <v>392</v>
      </c>
      <c r="E28" s="158" t="s">
        <v>392</v>
      </c>
      <c r="F28" s="158" t="s">
        <v>392</v>
      </c>
      <c r="G28" s="158" t="s">
        <v>392</v>
      </c>
      <c r="H28" s="158" t="s">
        <v>392</v>
      </c>
      <c r="I28" s="158" t="s">
        <v>392</v>
      </c>
      <c r="J28" s="158" t="s">
        <v>450</v>
      </c>
      <c r="K28" s="158" t="s">
        <v>450</v>
      </c>
      <c r="L28" s="159" t="s">
        <v>450</v>
      </c>
    </row>
    <row r="29" spans="1:12">
      <c r="A29" s="176" t="s">
        <v>463</v>
      </c>
      <c r="B29" s="154" t="s">
        <v>434</v>
      </c>
      <c r="C29" s="164" t="s">
        <v>450</v>
      </c>
      <c r="D29" s="164" t="s">
        <v>450</v>
      </c>
      <c r="E29" s="164" t="s">
        <v>450</v>
      </c>
      <c r="F29" s="164" t="s">
        <v>450</v>
      </c>
      <c r="G29" s="164" t="s">
        <v>450</v>
      </c>
      <c r="H29" s="164" t="s">
        <v>450</v>
      </c>
      <c r="I29" s="164" t="s">
        <v>450</v>
      </c>
      <c r="J29" s="164" t="s">
        <v>392</v>
      </c>
      <c r="K29" s="164" t="s">
        <v>392</v>
      </c>
      <c r="L29" s="165" t="s">
        <v>392</v>
      </c>
    </row>
    <row r="30" spans="1:12">
      <c r="A30" s="177" t="s">
        <v>314</v>
      </c>
      <c r="B30" s="155" t="s">
        <v>434</v>
      </c>
      <c r="C30" s="158" t="s">
        <v>392</v>
      </c>
      <c r="D30" s="158" t="s">
        <v>392</v>
      </c>
      <c r="E30" s="158" t="s">
        <v>392</v>
      </c>
      <c r="F30" s="158" t="s">
        <v>392</v>
      </c>
      <c r="G30" s="158" t="s">
        <v>392</v>
      </c>
      <c r="H30" s="158" t="s">
        <v>392</v>
      </c>
      <c r="I30" s="158" t="s">
        <v>392</v>
      </c>
      <c r="J30" s="158" t="s">
        <v>392</v>
      </c>
      <c r="K30" s="158" t="s">
        <v>392</v>
      </c>
      <c r="L30" s="159" t="s">
        <v>392</v>
      </c>
    </row>
    <row r="31" spans="1:12">
      <c r="A31" s="176" t="s">
        <v>315</v>
      </c>
      <c r="B31" s="154" t="s">
        <v>434</v>
      </c>
      <c r="C31" s="164" t="s">
        <v>392</v>
      </c>
      <c r="D31" s="164" t="s">
        <v>392</v>
      </c>
      <c r="E31" s="164" t="s">
        <v>392</v>
      </c>
      <c r="F31" s="164" t="s">
        <v>392</v>
      </c>
      <c r="G31" s="164" t="s">
        <v>392</v>
      </c>
      <c r="H31" s="164" t="s">
        <v>392</v>
      </c>
      <c r="I31" s="164" t="s">
        <v>392</v>
      </c>
      <c r="J31" s="164" t="s">
        <v>392</v>
      </c>
      <c r="K31" s="164" t="s">
        <v>392</v>
      </c>
      <c r="L31" s="165" t="s">
        <v>392</v>
      </c>
    </row>
    <row r="32" spans="1:12">
      <c r="A32" s="177" t="s">
        <v>464</v>
      </c>
      <c r="B32" s="155" t="s">
        <v>434</v>
      </c>
      <c r="C32" s="158" t="s">
        <v>450</v>
      </c>
      <c r="D32" s="158" t="s">
        <v>450</v>
      </c>
      <c r="E32" s="158" t="s">
        <v>392</v>
      </c>
      <c r="F32" s="158" t="s">
        <v>392</v>
      </c>
      <c r="G32" s="158" t="s">
        <v>392</v>
      </c>
      <c r="H32" s="158" t="s">
        <v>392</v>
      </c>
      <c r="I32" s="158" t="s">
        <v>392</v>
      </c>
      <c r="J32" s="158" t="s">
        <v>450</v>
      </c>
      <c r="K32" s="158" t="s">
        <v>450</v>
      </c>
      <c r="L32" s="159" t="s">
        <v>450</v>
      </c>
    </row>
    <row r="33" spans="1:12">
      <c r="A33" s="176" t="s">
        <v>465</v>
      </c>
      <c r="B33" s="154" t="s">
        <v>434</v>
      </c>
      <c r="C33" s="164" t="s">
        <v>392</v>
      </c>
      <c r="D33" s="164" t="s">
        <v>392</v>
      </c>
      <c r="E33" s="164" t="s">
        <v>392</v>
      </c>
      <c r="F33" s="164" t="s">
        <v>392</v>
      </c>
      <c r="G33" s="164" t="s">
        <v>392</v>
      </c>
      <c r="H33" s="164" t="s">
        <v>392</v>
      </c>
      <c r="I33" s="164" t="s">
        <v>392</v>
      </c>
      <c r="J33" s="164" t="s">
        <v>392</v>
      </c>
      <c r="K33" s="164" t="s">
        <v>392</v>
      </c>
      <c r="L33" s="165" t="s">
        <v>392</v>
      </c>
    </row>
    <row r="34" spans="1:12">
      <c r="A34" s="177" t="s">
        <v>395</v>
      </c>
      <c r="B34" s="155" t="s">
        <v>434</v>
      </c>
      <c r="C34" s="158" t="s">
        <v>392</v>
      </c>
      <c r="D34" s="158" t="s">
        <v>392</v>
      </c>
      <c r="E34" s="158" t="s">
        <v>392</v>
      </c>
      <c r="F34" s="158" t="s">
        <v>392</v>
      </c>
      <c r="G34" s="158" t="s">
        <v>392</v>
      </c>
      <c r="H34" s="158" t="s">
        <v>450</v>
      </c>
      <c r="I34" s="158" t="s">
        <v>450</v>
      </c>
      <c r="J34" s="158" t="s">
        <v>450</v>
      </c>
      <c r="K34" s="158" t="s">
        <v>450</v>
      </c>
      <c r="L34" s="159" t="s">
        <v>450</v>
      </c>
    </row>
    <row r="35" spans="1:12">
      <c r="A35" s="176" t="s">
        <v>316</v>
      </c>
      <c r="B35" s="154" t="s">
        <v>434</v>
      </c>
      <c r="C35" s="164" t="s">
        <v>450</v>
      </c>
      <c r="D35" s="164" t="s">
        <v>450</v>
      </c>
      <c r="E35" s="164" t="s">
        <v>450</v>
      </c>
      <c r="F35" s="164" t="s">
        <v>450</v>
      </c>
      <c r="G35" s="164" t="s">
        <v>450</v>
      </c>
      <c r="H35" s="164" t="s">
        <v>450</v>
      </c>
      <c r="I35" s="164" t="s">
        <v>450</v>
      </c>
      <c r="J35" s="164" t="s">
        <v>392</v>
      </c>
      <c r="K35" s="164" t="s">
        <v>392</v>
      </c>
      <c r="L35" s="165" t="s">
        <v>392</v>
      </c>
    </row>
    <row r="36" spans="1:12">
      <c r="A36" s="177" t="s">
        <v>333</v>
      </c>
      <c r="B36" s="155" t="s">
        <v>434</v>
      </c>
      <c r="C36" s="158" t="s">
        <v>392</v>
      </c>
      <c r="D36" s="158" t="s">
        <v>392</v>
      </c>
      <c r="E36" s="158" t="s">
        <v>392</v>
      </c>
      <c r="F36" s="158" t="s">
        <v>392</v>
      </c>
      <c r="G36" s="158" t="s">
        <v>392</v>
      </c>
      <c r="H36" s="158" t="s">
        <v>392</v>
      </c>
      <c r="I36" s="158" t="s">
        <v>392</v>
      </c>
      <c r="J36" s="158" t="s">
        <v>392</v>
      </c>
      <c r="K36" s="158" t="s">
        <v>392</v>
      </c>
      <c r="L36" s="159" t="s">
        <v>392</v>
      </c>
    </row>
    <row r="37" spans="1:12">
      <c r="A37" s="176" t="s">
        <v>466</v>
      </c>
      <c r="B37" s="154" t="s">
        <v>434</v>
      </c>
      <c r="C37" s="164" t="s">
        <v>450</v>
      </c>
      <c r="D37" s="164" t="s">
        <v>450</v>
      </c>
      <c r="E37" s="164" t="s">
        <v>450</v>
      </c>
      <c r="F37" s="164" t="s">
        <v>450</v>
      </c>
      <c r="G37" s="164" t="s">
        <v>450</v>
      </c>
      <c r="H37" s="164" t="s">
        <v>450</v>
      </c>
      <c r="I37" s="164" t="s">
        <v>450</v>
      </c>
      <c r="J37" s="164" t="s">
        <v>392</v>
      </c>
      <c r="K37" s="164" t="s">
        <v>392</v>
      </c>
      <c r="L37" s="165" t="s">
        <v>392</v>
      </c>
    </row>
    <row r="38" spans="1:12">
      <c r="A38" s="177" t="s">
        <v>152</v>
      </c>
      <c r="B38" s="155" t="s">
        <v>434</v>
      </c>
      <c r="C38" s="158" t="s">
        <v>392</v>
      </c>
      <c r="D38" s="158" t="s">
        <v>392</v>
      </c>
      <c r="E38" s="158" t="s">
        <v>392</v>
      </c>
      <c r="F38" s="158" t="s">
        <v>392</v>
      </c>
      <c r="G38" s="158" t="s">
        <v>392</v>
      </c>
      <c r="H38" s="158" t="s">
        <v>392</v>
      </c>
      <c r="I38" s="158" t="s">
        <v>392</v>
      </c>
      <c r="J38" s="158" t="s">
        <v>392</v>
      </c>
      <c r="K38" s="158" t="s">
        <v>392</v>
      </c>
      <c r="L38" s="159" t="s">
        <v>392</v>
      </c>
    </row>
    <row r="39" spans="1:12">
      <c r="A39" s="176" t="s">
        <v>467</v>
      </c>
      <c r="B39" s="154" t="s">
        <v>434</v>
      </c>
      <c r="C39" s="164" t="s">
        <v>392</v>
      </c>
      <c r="D39" s="164" t="s">
        <v>392</v>
      </c>
      <c r="E39" s="164" t="s">
        <v>450</v>
      </c>
      <c r="F39" s="164" t="s">
        <v>450</v>
      </c>
      <c r="G39" s="164" t="s">
        <v>450</v>
      </c>
      <c r="H39" s="164" t="s">
        <v>392</v>
      </c>
      <c r="I39" s="164" t="s">
        <v>392</v>
      </c>
      <c r="J39" s="164" t="s">
        <v>392</v>
      </c>
      <c r="K39" s="164" t="s">
        <v>392</v>
      </c>
      <c r="L39" s="165" t="s">
        <v>392</v>
      </c>
    </row>
    <row r="40" spans="1:12">
      <c r="A40" s="177" t="s">
        <v>468</v>
      </c>
      <c r="B40" s="155" t="s">
        <v>434</v>
      </c>
      <c r="C40" s="158" t="s">
        <v>450</v>
      </c>
      <c r="D40" s="158" t="s">
        <v>450</v>
      </c>
      <c r="E40" s="158" t="s">
        <v>392</v>
      </c>
      <c r="F40" s="158" t="s">
        <v>392</v>
      </c>
      <c r="G40" s="158" t="s">
        <v>392</v>
      </c>
      <c r="H40" s="158" t="s">
        <v>450</v>
      </c>
      <c r="I40" s="158" t="s">
        <v>450</v>
      </c>
      <c r="J40" s="158" t="s">
        <v>450</v>
      </c>
      <c r="K40" s="158" t="s">
        <v>450</v>
      </c>
      <c r="L40" s="159" t="s">
        <v>450</v>
      </c>
    </row>
    <row r="41" spans="1:12">
      <c r="A41" s="176" t="s">
        <v>469</v>
      </c>
      <c r="B41" s="154" t="s">
        <v>434</v>
      </c>
      <c r="C41" s="164" t="s">
        <v>392</v>
      </c>
      <c r="D41" s="164" t="s">
        <v>392</v>
      </c>
      <c r="E41" s="164" t="s">
        <v>450</v>
      </c>
      <c r="F41" s="164" t="s">
        <v>450</v>
      </c>
      <c r="G41" s="164" t="s">
        <v>450</v>
      </c>
      <c r="H41" s="164" t="s">
        <v>392</v>
      </c>
      <c r="I41" s="164" t="s">
        <v>392</v>
      </c>
      <c r="J41" s="164" t="s">
        <v>392</v>
      </c>
      <c r="K41" s="164" t="s">
        <v>392</v>
      </c>
      <c r="L41" s="165" t="s">
        <v>392</v>
      </c>
    </row>
    <row r="42" spans="1:12">
      <c r="A42" s="177" t="s">
        <v>470</v>
      </c>
      <c r="B42" s="155" t="s">
        <v>434</v>
      </c>
      <c r="C42" s="158" t="s">
        <v>450</v>
      </c>
      <c r="D42" s="158" t="s">
        <v>450</v>
      </c>
      <c r="E42" s="158" t="s">
        <v>450</v>
      </c>
      <c r="F42" s="158" t="s">
        <v>450</v>
      </c>
      <c r="G42" s="158" t="s">
        <v>450</v>
      </c>
      <c r="H42" s="158" t="s">
        <v>450</v>
      </c>
      <c r="I42" s="158" t="s">
        <v>450</v>
      </c>
      <c r="J42" s="158" t="s">
        <v>450</v>
      </c>
      <c r="K42" s="158" t="s">
        <v>450</v>
      </c>
      <c r="L42" s="159" t="s">
        <v>450</v>
      </c>
    </row>
    <row r="43" spans="1:12">
      <c r="A43" s="176" t="s">
        <v>471</v>
      </c>
      <c r="B43" s="154" t="s">
        <v>434</v>
      </c>
      <c r="C43" s="164" t="s">
        <v>450</v>
      </c>
      <c r="D43" s="164" t="s">
        <v>450</v>
      </c>
      <c r="E43" s="164" t="s">
        <v>392</v>
      </c>
      <c r="F43" s="164" t="s">
        <v>392</v>
      </c>
      <c r="G43" s="164" t="s">
        <v>392</v>
      </c>
      <c r="H43" s="164" t="s">
        <v>450</v>
      </c>
      <c r="I43" s="164" t="s">
        <v>450</v>
      </c>
      <c r="J43" s="164" t="s">
        <v>450</v>
      </c>
      <c r="K43" s="164" t="s">
        <v>450</v>
      </c>
      <c r="L43" s="165" t="s">
        <v>450</v>
      </c>
    </row>
    <row r="44" spans="1:12">
      <c r="A44" s="177" t="s">
        <v>472</v>
      </c>
      <c r="B44" s="155" t="s">
        <v>434</v>
      </c>
      <c r="C44" s="158" t="s">
        <v>392</v>
      </c>
      <c r="D44" s="158" t="s">
        <v>392</v>
      </c>
      <c r="E44" s="158" t="s">
        <v>392</v>
      </c>
      <c r="F44" s="158" t="s">
        <v>392</v>
      </c>
      <c r="G44" s="158" t="s">
        <v>392</v>
      </c>
      <c r="H44" s="158" t="s">
        <v>392</v>
      </c>
      <c r="I44" s="158" t="s">
        <v>392</v>
      </c>
      <c r="J44" s="158" t="s">
        <v>392</v>
      </c>
      <c r="K44" s="158" t="s">
        <v>392</v>
      </c>
      <c r="L44" s="159" t="s">
        <v>392</v>
      </c>
    </row>
    <row r="45" spans="1:12">
      <c r="A45" s="176" t="s">
        <v>473</v>
      </c>
      <c r="B45" s="154" t="s">
        <v>434</v>
      </c>
      <c r="C45" s="164" t="s">
        <v>450</v>
      </c>
      <c r="D45" s="164" t="s">
        <v>450</v>
      </c>
      <c r="E45" s="164" t="s">
        <v>450</v>
      </c>
      <c r="F45" s="164" t="s">
        <v>450</v>
      </c>
      <c r="G45" s="164" t="s">
        <v>450</v>
      </c>
      <c r="H45" s="164" t="s">
        <v>450</v>
      </c>
      <c r="I45" s="164" t="s">
        <v>450</v>
      </c>
      <c r="J45" s="164" t="s">
        <v>392</v>
      </c>
      <c r="K45" s="164" t="s">
        <v>392</v>
      </c>
      <c r="L45" s="165" t="s">
        <v>392</v>
      </c>
    </row>
    <row r="46" spans="1:12">
      <c r="A46" s="177" t="s">
        <v>474</v>
      </c>
      <c r="B46" s="155" t="s">
        <v>434</v>
      </c>
      <c r="C46" s="158" t="s">
        <v>392</v>
      </c>
      <c r="D46" s="158" t="s">
        <v>392</v>
      </c>
      <c r="E46" s="158" t="s">
        <v>450</v>
      </c>
      <c r="F46" s="158" t="s">
        <v>450</v>
      </c>
      <c r="G46" s="158" t="s">
        <v>450</v>
      </c>
      <c r="H46" s="158" t="s">
        <v>450</v>
      </c>
      <c r="I46" s="158" t="s">
        <v>450</v>
      </c>
      <c r="J46" s="158" t="s">
        <v>392</v>
      </c>
      <c r="K46" s="158" t="s">
        <v>392</v>
      </c>
      <c r="L46" s="159" t="s">
        <v>392</v>
      </c>
    </row>
    <row r="47" spans="1:12">
      <c r="A47" s="176" t="s">
        <v>475</v>
      </c>
      <c r="B47" s="154" t="s">
        <v>434</v>
      </c>
      <c r="C47" s="164" t="s">
        <v>392</v>
      </c>
      <c r="D47" s="164" t="s">
        <v>392</v>
      </c>
      <c r="E47" s="164" t="s">
        <v>450</v>
      </c>
      <c r="F47" s="164" t="s">
        <v>450</v>
      </c>
      <c r="G47" s="164" t="s">
        <v>450</v>
      </c>
      <c r="H47" s="164" t="s">
        <v>450</v>
      </c>
      <c r="I47" s="164" t="s">
        <v>450</v>
      </c>
      <c r="J47" s="164" t="s">
        <v>392</v>
      </c>
      <c r="K47" s="164" t="s">
        <v>392</v>
      </c>
      <c r="L47" s="165" t="s">
        <v>392</v>
      </c>
    </row>
    <row r="48" spans="1:12">
      <c r="A48" s="177" t="s">
        <v>476</v>
      </c>
      <c r="B48" s="155" t="s">
        <v>434</v>
      </c>
      <c r="C48" s="158" t="s">
        <v>450</v>
      </c>
      <c r="D48" s="158" t="s">
        <v>450</v>
      </c>
      <c r="E48" s="158" t="s">
        <v>392</v>
      </c>
      <c r="F48" s="158" t="s">
        <v>392</v>
      </c>
      <c r="G48" s="158" t="s">
        <v>392</v>
      </c>
      <c r="H48" s="158" t="s">
        <v>450</v>
      </c>
      <c r="I48" s="158" t="s">
        <v>450</v>
      </c>
      <c r="J48" s="158" t="s">
        <v>450</v>
      </c>
      <c r="K48" s="158" t="s">
        <v>450</v>
      </c>
      <c r="L48" s="159" t="s">
        <v>450</v>
      </c>
    </row>
    <row r="49" spans="1:12">
      <c r="A49" s="176" t="s">
        <v>477</v>
      </c>
      <c r="B49" s="154" t="s">
        <v>434</v>
      </c>
      <c r="C49" s="164" t="s">
        <v>450</v>
      </c>
      <c r="D49" s="164" t="s">
        <v>450</v>
      </c>
      <c r="E49" s="164" t="s">
        <v>450</v>
      </c>
      <c r="F49" s="164" t="s">
        <v>450</v>
      </c>
      <c r="G49" s="164" t="s">
        <v>450</v>
      </c>
      <c r="H49" s="164" t="s">
        <v>392</v>
      </c>
      <c r="I49" s="164" t="s">
        <v>392</v>
      </c>
      <c r="J49" s="164" t="s">
        <v>450</v>
      </c>
      <c r="K49" s="164" t="s">
        <v>450</v>
      </c>
      <c r="L49" s="165" t="s">
        <v>450</v>
      </c>
    </row>
    <row r="50" spans="1:12">
      <c r="A50" s="177" t="s">
        <v>478</v>
      </c>
      <c r="B50" s="155" t="s">
        <v>434</v>
      </c>
      <c r="C50" s="158" t="s">
        <v>392</v>
      </c>
      <c r="D50" s="158" t="s">
        <v>392</v>
      </c>
      <c r="E50" s="158" t="s">
        <v>392</v>
      </c>
      <c r="F50" s="158" t="s">
        <v>392</v>
      </c>
      <c r="G50" s="158" t="s">
        <v>392</v>
      </c>
      <c r="H50" s="158" t="s">
        <v>392</v>
      </c>
      <c r="I50" s="158" t="s">
        <v>392</v>
      </c>
      <c r="J50" s="158" t="s">
        <v>392</v>
      </c>
      <c r="K50" s="158" t="s">
        <v>392</v>
      </c>
      <c r="L50" s="159" t="s">
        <v>392</v>
      </c>
    </row>
    <row r="51" spans="1:12">
      <c r="A51" s="176" t="s">
        <v>479</v>
      </c>
      <c r="B51" s="154" t="s">
        <v>434</v>
      </c>
      <c r="C51" s="164" t="s">
        <v>392</v>
      </c>
      <c r="D51" s="164" t="s">
        <v>392</v>
      </c>
      <c r="E51" s="164" t="s">
        <v>392</v>
      </c>
      <c r="F51" s="164" t="s">
        <v>392</v>
      </c>
      <c r="G51" s="164" t="s">
        <v>392</v>
      </c>
      <c r="H51" s="164" t="s">
        <v>392</v>
      </c>
      <c r="I51" s="164" t="s">
        <v>392</v>
      </c>
      <c r="J51" s="164" t="s">
        <v>392</v>
      </c>
      <c r="K51" s="164" t="s">
        <v>392</v>
      </c>
      <c r="L51" s="165" t="s">
        <v>392</v>
      </c>
    </row>
    <row r="52" spans="1:12">
      <c r="A52" s="177" t="s">
        <v>480</v>
      </c>
      <c r="B52" s="155" t="s">
        <v>434</v>
      </c>
      <c r="C52" s="158" t="s">
        <v>450</v>
      </c>
      <c r="D52" s="158" t="s">
        <v>450</v>
      </c>
      <c r="E52" s="158" t="s">
        <v>392</v>
      </c>
      <c r="F52" s="158" t="s">
        <v>450</v>
      </c>
      <c r="G52" s="158" t="s">
        <v>450</v>
      </c>
      <c r="H52" s="158" t="s">
        <v>450</v>
      </c>
      <c r="I52" s="158" t="s">
        <v>450</v>
      </c>
      <c r="J52" s="158" t="s">
        <v>450</v>
      </c>
      <c r="K52" s="158" t="s">
        <v>450</v>
      </c>
      <c r="L52" s="159" t="s">
        <v>450</v>
      </c>
    </row>
    <row r="53" spans="1:12">
      <c r="A53" s="176" t="s">
        <v>481</v>
      </c>
      <c r="B53" s="154" t="s">
        <v>434</v>
      </c>
      <c r="C53" s="164" t="s">
        <v>450</v>
      </c>
      <c r="D53" s="164" t="s">
        <v>392</v>
      </c>
      <c r="E53" s="164" t="s">
        <v>392</v>
      </c>
      <c r="F53" s="164" t="s">
        <v>450</v>
      </c>
      <c r="G53" s="164" t="s">
        <v>450</v>
      </c>
      <c r="H53" s="164" t="s">
        <v>450</v>
      </c>
      <c r="I53" s="164" t="s">
        <v>450</v>
      </c>
      <c r="J53" s="164" t="s">
        <v>450</v>
      </c>
      <c r="K53" s="164" t="s">
        <v>392</v>
      </c>
      <c r="L53" s="165" t="s">
        <v>392</v>
      </c>
    </row>
    <row r="54" spans="1:12">
      <c r="A54" s="177" t="s">
        <v>482</v>
      </c>
      <c r="B54" s="155" t="s">
        <v>434</v>
      </c>
      <c r="C54" s="158" t="s">
        <v>450</v>
      </c>
      <c r="D54" s="158" t="s">
        <v>450</v>
      </c>
      <c r="E54" s="158" t="s">
        <v>450</v>
      </c>
      <c r="F54" s="158" t="s">
        <v>450</v>
      </c>
      <c r="G54" s="158" t="s">
        <v>450</v>
      </c>
      <c r="H54" s="158" t="s">
        <v>450</v>
      </c>
      <c r="I54" s="158" t="s">
        <v>450</v>
      </c>
      <c r="J54" s="158" t="s">
        <v>450</v>
      </c>
      <c r="K54" s="158" t="s">
        <v>392</v>
      </c>
      <c r="L54" s="159" t="s">
        <v>392</v>
      </c>
    </row>
    <row r="55" spans="1:12">
      <c r="A55" s="176" t="s">
        <v>483</v>
      </c>
      <c r="B55" s="154" t="s">
        <v>434</v>
      </c>
      <c r="C55" s="164" t="s">
        <v>450</v>
      </c>
      <c r="D55" s="164" t="s">
        <v>450</v>
      </c>
      <c r="E55" s="164" t="s">
        <v>450</v>
      </c>
      <c r="F55" s="164" t="s">
        <v>450</v>
      </c>
      <c r="G55" s="164" t="s">
        <v>450</v>
      </c>
      <c r="H55" s="164" t="s">
        <v>450</v>
      </c>
      <c r="I55" s="164" t="s">
        <v>392</v>
      </c>
      <c r="J55" s="164" t="s">
        <v>450</v>
      </c>
      <c r="K55" s="164" t="s">
        <v>450</v>
      </c>
      <c r="L55" s="165" t="s">
        <v>450</v>
      </c>
    </row>
    <row r="56" spans="1:12">
      <c r="A56" s="177" t="s">
        <v>240</v>
      </c>
      <c r="B56" s="155" t="s">
        <v>434</v>
      </c>
      <c r="C56" s="158" t="s">
        <v>450</v>
      </c>
      <c r="D56" s="158" t="s">
        <v>450</v>
      </c>
      <c r="E56" s="158" t="s">
        <v>392</v>
      </c>
      <c r="F56" s="158" t="s">
        <v>392</v>
      </c>
      <c r="G56" s="158" t="s">
        <v>392</v>
      </c>
      <c r="H56" s="158" t="s">
        <v>392</v>
      </c>
      <c r="I56" s="158" t="s">
        <v>392</v>
      </c>
      <c r="J56" s="158" t="s">
        <v>392</v>
      </c>
      <c r="K56" s="158" t="s">
        <v>392</v>
      </c>
      <c r="L56" s="159" t="s">
        <v>392</v>
      </c>
    </row>
    <row r="57" spans="1:12">
      <c r="A57" s="176" t="s">
        <v>484</v>
      </c>
      <c r="B57" s="154" t="s">
        <v>434</v>
      </c>
      <c r="C57" s="164" t="s">
        <v>450</v>
      </c>
      <c r="D57" s="164" t="s">
        <v>450</v>
      </c>
      <c r="E57" s="164" t="s">
        <v>392</v>
      </c>
      <c r="F57" s="164" t="s">
        <v>392</v>
      </c>
      <c r="G57" s="164" t="s">
        <v>392</v>
      </c>
      <c r="H57" s="164" t="s">
        <v>392</v>
      </c>
      <c r="I57" s="164" t="s">
        <v>392</v>
      </c>
      <c r="J57" s="164" t="s">
        <v>392</v>
      </c>
      <c r="K57" s="164" t="s">
        <v>392</v>
      </c>
      <c r="L57" s="165" t="s">
        <v>392</v>
      </c>
    </row>
    <row r="58" spans="1:12">
      <c r="A58" s="177" t="s">
        <v>485</v>
      </c>
      <c r="B58" s="155" t="s">
        <v>434</v>
      </c>
      <c r="C58" s="158" t="s">
        <v>392</v>
      </c>
      <c r="D58" s="158" t="s">
        <v>392</v>
      </c>
      <c r="E58" s="158" t="s">
        <v>392</v>
      </c>
      <c r="F58" s="158" t="s">
        <v>392</v>
      </c>
      <c r="G58" s="158" t="s">
        <v>392</v>
      </c>
      <c r="H58" s="158" t="s">
        <v>392</v>
      </c>
      <c r="I58" s="158" t="s">
        <v>392</v>
      </c>
      <c r="J58" s="158" t="s">
        <v>392</v>
      </c>
      <c r="K58" s="158" t="s">
        <v>392</v>
      </c>
      <c r="L58" s="159" t="s">
        <v>392</v>
      </c>
    </row>
    <row r="59" spans="1:12">
      <c r="A59" s="49" t="s">
        <v>486</v>
      </c>
      <c r="B59" s="154" t="s">
        <v>434</v>
      </c>
      <c r="C59" s="164" t="s">
        <v>392</v>
      </c>
      <c r="D59" s="164" t="s">
        <v>392</v>
      </c>
      <c r="E59" s="164" t="s">
        <v>392</v>
      </c>
      <c r="F59" s="164" t="s">
        <v>392</v>
      </c>
      <c r="G59" s="164" t="s">
        <v>392</v>
      </c>
      <c r="H59" s="164" t="s">
        <v>392</v>
      </c>
      <c r="I59" s="164" t="s">
        <v>392</v>
      </c>
      <c r="J59" s="164" t="s">
        <v>392</v>
      </c>
      <c r="K59" s="164" t="s">
        <v>392</v>
      </c>
      <c r="L59" s="165" t="s">
        <v>392</v>
      </c>
    </row>
    <row r="60" spans="1:12">
      <c r="A60" s="177" t="s">
        <v>487</v>
      </c>
      <c r="B60" s="155" t="s">
        <v>434</v>
      </c>
      <c r="C60" s="158" t="s">
        <v>450</v>
      </c>
      <c r="D60" s="158" t="s">
        <v>392</v>
      </c>
      <c r="E60" s="158" t="s">
        <v>392</v>
      </c>
      <c r="F60" s="158" t="s">
        <v>450</v>
      </c>
      <c r="G60" s="158" t="s">
        <v>392</v>
      </c>
      <c r="H60" s="158" t="s">
        <v>450</v>
      </c>
      <c r="I60" s="158" t="s">
        <v>392</v>
      </c>
      <c r="J60" s="158" t="s">
        <v>450</v>
      </c>
      <c r="K60" s="158" t="s">
        <v>392</v>
      </c>
      <c r="L60" s="159" t="s">
        <v>392</v>
      </c>
    </row>
    <row r="61" spans="1:12">
      <c r="A61" s="176" t="s">
        <v>488</v>
      </c>
      <c r="B61" s="154" t="s">
        <v>434</v>
      </c>
      <c r="C61" s="164" t="s">
        <v>392</v>
      </c>
      <c r="D61" s="164" t="s">
        <v>450</v>
      </c>
      <c r="E61" s="164" t="s">
        <v>392</v>
      </c>
      <c r="F61" s="164" t="s">
        <v>392</v>
      </c>
      <c r="G61" s="164" t="s">
        <v>392</v>
      </c>
      <c r="H61" s="164" t="s">
        <v>450</v>
      </c>
      <c r="I61" s="164" t="s">
        <v>450</v>
      </c>
      <c r="J61" s="164" t="s">
        <v>450</v>
      </c>
      <c r="K61" s="164" t="s">
        <v>450</v>
      </c>
      <c r="L61" s="165" t="s">
        <v>450</v>
      </c>
    </row>
    <row r="62" spans="1:12">
      <c r="A62" s="177" t="s">
        <v>489</v>
      </c>
      <c r="B62" s="155" t="s">
        <v>434</v>
      </c>
      <c r="C62" s="158" t="s">
        <v>450</v>
      </c>
      <c r="D62" s="158" t="s">
        <v>392</v>
      </c>
      <c r="E62" s="158" t="s">
        <v>450</v>
      </c>
      <c r="F62" s="158" t="s">
        <v>450</v>
      </c>
      <c r="G62" s="158" t="s">
        <v>450</v>
      </c>
      <c r="H62" s="158" t="s">
        <v>392</v>
      </c>
      <c r="I62" s="158" t="s">
        <v>450</v>
      </c>
      <c r="J62" s="158" t="s">
        <v>392</v>
      </c>
      <c r="K62" s="158" t="s">
        <v>450</v>
      </c>
      <c r="L62" s="159" t="s">
        <v>450</v>
      </c>
    </row>
    <row r="63" spans="1:12">
      <c r="A63" s="176" t="s">
        <v>490</v>
      </c>
      <c r="B63" s="154" t="s">
        <v>434</v>
      </c>
      <c r="C63" s="164" t="s">
        <v>450</v>
      </c>
      <c r="D63" s="164" t="s">
        <v>450</v>
      </c>
      <c r="E63" s="164" t="s">
        <v>450</v>
      </c>
      <c r="F63" s="164" t="s">
        <v>450</v>
      </c>
      <c r="G63" s="164" t="s">
        <v>450</v>
      </c>
      <c r="H63" s="164" t="s">
        <v>450</v>
      </c>
      <c r="I63" s="164" t="s">
        <v>392</v>
      </c>
      <c r="J63" s="164" t="s">
        <v>450</v>
      </c>
      <c r="K63" s="164" t="s">
        <v>392</v>
      </c>
      <c r="L63" s="165" t="s">
        <v>392</v>
      </c>
    </row>
    <row r="64" spans="1:12">
      <c r="A64" s="177" t="s">
        <v>491</v>
      </c>
      <c r="B64" s="155" t="s">
        <v>434</v>
      </c>
      <c r="C64" s="158" t="s">
        <v>450</v>
      </c>
      <c r="D64" s="158" t="s">
        <v>450</v>
      </c>
      <c r="E64" s="158" t="s">
        <v>392</v>
      </c>
      <c r="F64" s="158" t="s">
        <v>392</v>
      </c>
      <c r="G64" s="158" t="s">
        <v>392</v>
      </c>
      <c r="H64" s="158" t="s">
        <v>392</v>
      </c>
      <c r="I64" s="158" t="s">
        <v>392</v>
      </c>
      <c r="J64" s="158" t="s">
        <v>450</v>
      </c>
      <c r="K64" s="158" t="s">
        <v>450</v>
      </c>
      <c r="L64" s="159" t="s">
        <v>450</v>
      </c>
    </row>
    <row r="65" spans="1:12">
      <c r="A65" s="176" t="s">
        <v>492</v>
      </c>
      <c r="B65" s="154" t="s">
        <v>434</v>
      </c>
      <c r="C65" s="164" t="s">
        <v>450</v>
      </c>
      <c r="D65" s="164" t="s">
        <v>450</v>
      </c>
      <c r="E65" s="164" t="s">
        <v>450</v>
      </c>
      <c r="F65" s="164" t="s">
        <v>450</v>
      </c>
      <c r="G65" s="164" t="s">
        <v>450</v>
      </c>
      <c r="H65" s="164" t="s">
        <v>450</v>
      </c>
      <c r="I65" s="164" t="s">
        <v>450</v>
      </c>
      <c r="J65" s="164" t="s">
        <v>392</v>
      </c>
      <c r="K65" s="164" t="s">
        <v>392</v>
      </c>
      <c r="L65" s="165" t="s">
        <v>450</v>
      </c>
    </row>
    <row r="66" spans="1:12">
      <c r="A66" s="177" t="s">
        <v>493</v>
      </c>
      <c r="B66" s="155" t="s">
        <v>434</v>
      </c>
      <c r="C66" s="158" t="s">
        <v>450</v>
      </c>
      <c r="D66" s="158" t="s">
        <v>450</v>
      </c>
      <c r="E66" s="158" t="s">
        <v>450</v>
      </c>
      <c r="F66" s="158" t="s">
        <v>450</v>
      </c>
      <c r="G66" s="158" t="s">
        <v>450</v>
      </c>
      <c r="H66" s="158" t="s">
        <v>450</v>
      </c>
      <c r="I66" s="158" t="s">
        <v>450</v>
      </c>
      <c r="J66" s="158" t="s">
        <v>450</v>
      </c>
      <c r="K66" s="158" t="s">
        <v>450</v>
      </c>
      <c r="L66" s="159" t="s">
        <v>392</v>
      </c>
    </row>
    <row r="67" spans="1:12">
      <c r="A67" s="176" t="s">
        <v>494</v>
      </c>
      <c r="B67" s="154" t="s">
        <v>434</v>
      </c>
      <c r="C67" s="164" t="s">
        <v>392</v>
      </c>
      <c r="D67" s="164" t="s">
        <v>392</v>
      </c>
      <c r="E67" s="164" t="s">
        <v>450</v>
      </c>
      <c r="F67" s="164" t="s">
        <v>450</v>
      </c>
      <c r="G67" s="164" t="s">
        <v>450</v>
      </c>
      <c r="H67" s="164" t="s">
        <v>450</v>
      </c>
      <c r="I67" s="164" t="s">
        <v>450</v>
      </c>
      <c r="J67" s="164" t="s">
        <v>450</v>
      </c>
      <c r="K67" s="164" t="s">
        <v>450</v>
      </c>
      <c r="L67" s="165" t="s">
        <v>450</v>
      </c>
    </row>
    <row r="68" spans="1:12">
      <c r="A68" s="177" t="s">
        <v>495</v>
      </c>
      <c r="B68" s="155" t="s">
        <v>434</v>
      </c>
      <c r="C68" s="158" t="s">
        <v>450</v>
      </c>
      <c r="D68" s="158" t="s">
        <v>450</v>
      </c>
      <c r="E68" s="158" t="s">
        <v>392</v>
      </c>
      <c r="F68" s="158" t="s">
        <v>392</v>
      </c>
      <c r="G68" s="158" t="s">
        <v>392</v>
      </c>
      <c r="H68" s="158" t="s">
        <v>392</v>
      </c>
      <c r="I68" s="158" t="s">
        <v>392</v>
      </c>
      <c r="J68" s="158" t="s">
        <v>450</v>
      </c>
      <c r="K68" s="158" t="s">
        <v>450</v>
      </c>
      <c r="L68" s="159" t="s">
        <v>450</v>
      </c>
    </row>
    <row r="69" spans="1:12">
      <c r="A69" s="176" t="s">
        <v>496</v>
      </c>
      <c r="B69" s="154" t="s">
        <v>434</v>
      </c>
      <c r="C69" s="164" t="s">
        <v>450</v>
      </c>
      <c r="D69" s="164" t="s">
        <v>450</v>
      </c>
      <c r="E69" s="164" t="s">
        <v>450</v>
      </c>
      <c r="F69" s="164" t="s">
        <v>450</v>
      </c>
      <c r="G69" s="164" t="s">
        <v>450</v>
      </c>
      <c r="H69" s="164" t="s">
        <v>450</v>
      </c>
      <c r="I69" s="164" t="s">
        <v>450</v>
      </c>
      <c r="J69" s="164" t="s">
        <v>392</v>
      </c>
      <c r="K69" s="164" t="s">
        <v>392</v>
      </c>
      <c r="L69" s="165" t="s">
        <v>450</v>
      </c>
    </row>
    <row r="70" spans="1:12">
      <c r="A70" s="177" t="s">
        <v>497</v>
      </c>
      <c r="B70" s="155" t="s">
        <v>434</v>
      </c>
      <c r="C70" s="158" t="s">
        <v>450</v>
      </c>
      <c r="D70" s="158" t="s">
        <v>450</v>
      </c>
      <c r="E70" s="158" t="s">
        <v>450</v>
      </c>
      <c r="F70" s="158" t="s">
        <v>450</v>
      </c>
      <c r="G70" s="158" t="s">
        <v>450</v>
      </c>
      <c r="H70" s="158" t="s">
        <v>450</v>
      </c>
      <c r="I70" s="158" t="s">
        <v>450</v>
      </c>
      <c r="J70" s="158" t="s">
        <v>450</v>
      </c>
      <c r="K70" s="158" t="s">
        <v>450</v>
      </c>
      <c r="L70" s="159" t="s">
        <v>392</v>
      </c>
    </row>
    <row r="71" spans="1:12">
      <c r="A71" s="176" t="s">
        <v>498</v>
      </c>
      <c r="B71" s="154" t="s">
        <v>434</v>
      </c>
      <c r="C71" s="164" t="s">
        <v>450</v>
      </c>
      <c r="D71" s="164" t="s">
        <v>450</v>
      </c>
      <c r="E71" s="164" t="s">
        <v>450</v>
      </c>
      <c r="F71" s="164" t="s">
        <v>450</v>
      </c>
      <c r="G71" s="164" t="s">
        <v>450</v>
      </c>
      <c r="H71" s="164" t="s">
        <v>450</v>
      </c>
      <c r="I71" s="164" t="s">
        <v>450</v>
      </c>
      <c r="J71" s="164" t="s">
        <v>392</v>
      </c>
      <c r="K71" s="164" t="s">
        <v>392</v>
      </c>
      <c r="L71" s="165" t="s">
        <v>392</v>
      </c>
    </row>
    <row r="72" spans="1:12">
      <c r="A72" s="177" t="s">
        <v>499</v>
      </c>
      <c r="B72" s="155" t="s">
        <v>434</v>
      </c>
      <c r="C72" s="158" t="s">
        <v>450</v>
      </c>
      <c r="D72" s="158" t="s">
        <v>450</v>
      </c>
      <c r="E72" s="158" t="s">
        <v>450</v>
      </c>
      <c r="F72" s="158" t="s">
        <v>450</v>
      </c>
      <c r="G72" s="158" t="s">
        <v>450</v>
      </c>
      <c r="H72" s="158" t="s">
        <v>392</v>
      </c>
      <c r="I72" s="158" t="s">
        <v>392</v>
      </c>
      <c r="J72" s="158" t="s">
        <v>450</v>
      </c>
      <c r="K72" s="158" t="s">
        <v>450</v>
      </c>
      <c r="L72" s="159" t="s">
        <v>450</v>
      </c>
    </row>
    <row r="73" spans="1:12">
      <c r="A73" s="176" t="s">
        <v>500</v>
      </c>
      <c r="B73" s="154" t="s">
        <v>434</v>
      </c>
      <c r="C73" s="164" t="s">
        <v>450</v>
      </c>
      <c r="D73" s="164" t="s">
        <v>450</v>
      </c>
      <c r="E73" s="164" t="s">
        <v>450</v>
      </c>
      <c r="F73" s="164" t="s">
        <v>450</v>
      </c>
      <c r="G73" s="164" t="s">
        <v>450</v>
      </c>
      <c r="H73" s="164" t="s">
        <v>392</v>
      </c>
      <c r="I73" s="164" t="s">
        <v>392</v>
      </c>
      <c r="J73" s="164" t="s">
        <v>392</v>
      </c>
      <c r="K73" s="164" t="s">
        <v>392</v>
      </c>
      <c r="L73" s="165" t="s">
        <v>392</v>
      </c>
    </row>
    <row r="74" spans="1:12">
      <c r="A74" s="177" t="s">
        <v>501</v>
      </c>
      <c r="B74" s="155" t="s">
        <v>434</v>
      </c>
      <c r="C74" s="158" t="s">
        <v>450</v>
      </c>
      <c r="D74" s="158" t="s">
        <v>450</v>
      </c>
      <c r="E74" s="158" t="s">
        <v>392</v>
      </c>
      <c r="F74" s="158" t="s">
        <v>392</v>
      </c>
      <c r="G74" s="158" t="s">
        <v>392</v>
      </c>
      <c r="H74" s="158" t="s">
        <v>392</v>
      </c>
      <c r="I74" s="158" t="s">
        <v>392</v>
      </c>
      <c r="J74" s="158" t="s">
        <v>450</v>
      </c>
      <c r="K74" s="158" t="s">
        <v>450</v>
      </c>
      <c r="L74" s="159" t="s">
        <v>450</v>
      </c>
    </row>
    <row r="75" spans="1:12">
      <c r="A75" s="176" t="s">
        <v>502</v>
      </c>
      <c r="B75" s="154" t="s">
        <v>434</v>
      </c>
      <c r="C75" s="164" t="s">
        <v>450</v>
      </c>
      <c r="D75" s="164" t="s">
        <v>450</v>
      </c>
      <c r="E75" s="164" t="s">
        <v>392</v>
      </c>
      <c r="F75" s="164" t="s">
        <v>392</v>
      </c>
      <c r="G75" s="164" t="s">
        <v>392</v>
      </c>
      <c r="H75" s="164" t="s">
        <v>450</v>
      </c>
      <c r="I75" s="164" t="s">
        <v>450</v>
      </c>
      <c r="J75" s="164" t="s">
        <v>450</v>
      </c>
      <c r="K75" s="164" t="s">
        <v>450</v>
      </c>
      <c r="L75" s="165" t="s">
        <v>450</v>
      </c>
    </row>
    <row r="76" spans="1:12">
      <c r="A76" s="177" t="s">
        <v>503</v>
      </c>
      <c r="B76" s="155" t="s">
        <v>434</v>
      </c>
      <c r="C76" s="158" t="s">
        <v>392</v>
      </c>
      <c r="D76" s="158" t="s">
        <v>392</v>
      </c>
      <c r="E76" s="158" t="s">
        <v>392</v>
      </c>
      <c r="F76" s="158" t="s">
        <v>392</v>
      </c>
      <c r="G76" s="158" t="s">
        <v>392</v>
      </c>
      <c r="H76" s="158" t="s">
        <v>392</v>
      </c>
      <c r="I76" s="158" t="s">
        <v>392</v>
      </c>
      <c r="J76" s="158" t="s">
        <v>392</v>
      </c>
      <c r="K76" s="158" t="s">
        <v>392</v>
      </c>
      <c r="L76" s="159" t="s">
        <v>392</v>
      </c>
    </row>
    <row r="77" spans="1:12">
      <c r="A77" s="176" t="s">
        <v>504</v>
      </c>
      <c r="B77" s="154" t="s">
        <v>434</v>
      </c>
      <c r="C77" s="164" t="s">
        <v>392</v>
      </c>
      <c r="D77" s="164" t="s">
        <v>392</v>
      </c>
      <c r="E77" s="164" t="s">
        <v>392</v>
      </c>
      <c r="F77" s="164" t="s">
        <v>392</v>
      </c>
      <c r="G77" s="164" t="s">
        <v>392</v>
      </c>
      <c r="H77" s="164" t="s">
        <v>392</v>
      </c>
      <c r="I77" s="164" t="s">
        <v>392</v>
      </c>
      <c r="J77" s="164" t="s">
        <v>450</v>
      </c>
      <c r="K77" s="164" t="s">
        <v>450</v>
      </c>
      <c r="L77" s="165" t="s">
        <v>450</v>
      </c>
    </row>
    <row r="78" spans="1:12">
      <c r="A78" s="177" t="s">
        <v>505</v>
      </c>
      <c r="B78" s="155" t="s">
        <v>434</v>
      </c>
      <c r="C78" s="158" t="s">
        <v>450</v>
      </c>
      <c r="D78" s="158" t="s">
        <v>450</v>
      </c>
      <c r="E78" s="158" t="s">
        <v>450</v>
      </c>
      <c r="F78" s="158" t="s">
        <v>450</v>
      </c>
      <c r="G78" s="158" t="s">
        <v>450</v>
      </c>
      <c r="H78" s="158" t="s">
        <v>450</v>
      </c>
      <c r="I78" s="158" t="s">
        <v>450</v>
      </c>
      <c r="J78" s="158" t="s">
        <v>392</v>
      </c>
      <c r="K78" s="158" t="s">
        <v>392</v>
      </c>
      <c r="L78" s="159" t="s">
        <v>392</v>
      </c>
    </row>
    <row r="79" spans="1:12">
      <c r="A79" s="176" t="s">
        <v>506</v>
      </c>
      <c r="B79" s="154" t="s">
        <v>434</v>
      </c>
      <c r="C79" s="164" t="s">
        <v>450</v>
      </c>
      <c r="D79" s="164" t="s">
        <v>450</v>
      </c>
      <c r="E79" s="164" t="s">
        <v>392</v>
      </c>
      <c r="F79" s="164" t="s">
        <v>392</v>
      </c>
      <c r="G79" s="164" t="s">
        <v>392</v>
      </c>
      <c r="H79" s="164" t="s">
        <v>450</v>
      </c>
      <c r="I79" s="164" t="s">
        <v>450</v>
      </c>
      <c r="J79" s="164" t="s">
        <v>450</v>
      </c>
      <c r="K79" s="164" t="s">
        <v>450</v>
      </c>
      <c r="L79" s="165" t="s">
        <v>450</v>
      </c>
    </row>
    <row r="80" spans="1:12">
      <c r="A80" s="177" t="s">
        <v>507</v>
      </c>
      <c r="B80" s="155" t="s">
        <v>434</v>
      </c>
      <c r="C80" s="158" t="s">
        <v>392</v>
      </c>
      <c r="D80" s="158" t="s">
        <v>392</v>
      </c>
      <c r="E80" s="158" t="s">
        <v>392</v>
      </c>
      <c r="F80" s="158" t="s">
        <v>392</v>
      </c>
      <c r="G80" s="158" t="s">
        <v>392</v>
      </c>
      <c r="H80" s="158" t="s">
        <v>392</v>
      </c>
      <c r="I80" s="158" t="s">
        <v>392</v>
      </c>
      <c r="J80" s="158" t="s">
        <v>392</v>
      </c>
      <c r="K80" s="158" t="s">
        <v>392</v>
      </c>
      <c r="L80" s="159" t="s">
        <v>392</v>
      </c>
    </row>
    <row r="81" spans="1:12">
      <c r="A81" s="176" t="s">
        <v>508</v>
      </c>
      <c r="B81" s="154" t="s">
        <v>434</v>
      </c>
      <c r="C81" s="164" t="s">
        <v>392</v>
      </c>
      <c r="D81" s="164" t="s">
        <v>392</v>
      </c>
      <c r="E81" s="164" t="s">
        <v>392</v>
      </c>
      <c r="F81" s="164" t="s">
        <v>392</v>
      </c>
      <c r="G81" s="164" t="s">
        <v>392</v>
      </c>
      <c r="H81" s="164" t="s">
        <v>392</v>
      </c>
      <c r="I81" s="164" t="s">
        <v>392</v>
      </c>
      <c r="J81" s="164" t="s">
        <v>392</v>
      </c>
      <c r="K81" s="164" t="s">
        <v>392</v>
      </c>
      <c r="L81" s="165" t="s">
        <v>392</v>
      </c>
    </row>
    <row r="82" spans="1:12">
      <c r="A82" s="177" t="s">
        <v>135</v>
      </c>
      <c r="B82" s="155" t="s">
        <v>434</v>
      </c>
      <c r="C82" s="158" t="s">
        <v>392</v>
      </c>
      <c r="D82" s="158" t="s">
        <v>392</v>
      </c>
      <c r="E82" s="158" t="s">
        <v>392</v>
      </c>
      <c r="F82" s="158" t="s">
        <v>392</v>
      </c>
      <c r="G82" s="158" t="s">
        <v>392</v>
      </c>
      <c r="H82" s="158" t="s">
        <v>392</v>
      </c>
      <c r="I82" s="158" t="s">
        <v>392</v>
      </c>
      <c r="J82" s="158" t="s">
        <v>392</v>
      </c>
      <c r="K82" s="158" t="s">
        <v>392</v>
      </c>
      <c r="L82" s="159" t="s">
        <v>392</v>
      </c>
    </row>
    <row r="83" spans="1:12">
      <c r="A83" s="176" t="s">
        <v>241</v>
      </c>
      <c r="B83" s="154" t="s">
        <v>434</v>
      </c>
      <c r="C83" s="164" t="s">
        <v>450</v>
      </c>
      <c r="D83" s="164" t="s">
        <v>450</v>
      </c>
      <c r="E83" s="164" t="s">
        <v>450</v>
      </c>
      <c r="F83" s="164" t="s">
        <v>450</v>
      </c>
      <c r="G83" s="164" t="s">
        <v>450</v>
      </c>
      <c r="H83" s="164" t="s">
        <v>392</v>
      </c>
      <c r="I83" s="164" t="s">
        <v>392</v>
      </c>
      <c r="J83" s="164" t="s">
        <v>392</v>
      </c>
      <c r="K83" s="164" t="s">
        <v>392</v>
      </c>
      <c r="L83" s="165" t="s">
        <v>392</v>
      </c>
    </row>
    <row r="84" spans="1:12">
      <c r="A84" s="177" t="s">
        <v>509</v>
      </c>
      <c r="B84" s="155" t="s">
        <v>434</v>
      </c>
      <c r="C84" s="158" t="s">
        <v>450</v>
      </c>
      <c r="D84" s="158" t="s">
        <v>450</v>
      </c>
      <c r="E84" s="158" t="s">
        <v>450</v>
      </c>
      <c r="F84" s="158" t="s">
        <v>450</v>
      </c>
      <c r="G84" s="158" t="s">
        <v>450</v>
      </c>
      <c r="H84" s="158" t="s">
        <v>392</v>
      </c>
      <c r="I84" s="158" t="s">
        <v>392</v>
      </c>
      <c r="J84" s="158" t="s">
        <v>392</v>
      </c>
      <c r="K84" s="158" t="s">
        <v>392</v>
      </c>
      <c r="L84" s="159" t="s">
        <v>392</v>
      </c>
    </row>
    <row r="85" spans="1:12">
      <c r="A85" s="176" t="s">
        <v>510</v>
      </c>
      <c r="B85" s="154" t="s">
        <v>434</v>
      </c>
      <c r="C85" s="164" t="s">
        <v>392</v>
      </c>
      <c r="D85" s="164" t="s">
        <v>392</v>
      </c>
      <c r="E85" s="164" t="s">
        <v>392</v>
      </c>
      <c r="F85" s="164" t="s">
        <v>392</v>
      </c>
      <c r="G85" s="164" t="s">
        <v>392</v>
      </c>
      <c r="H85" s="164" t="s">
        <v>392</v>
      </c>
      <c r="I85" s="164" t="s">
        <v>392</v>
      </c>
      <c r="J85" s="164" t="s">
        <v>392</v>
      </c>
      <c r="K85" s="164" t="s">
        <v>392</v>
      </c>
      <c r="L85" s="165" t="s">
        <v>392</v>
      </c>
    </row>
    <row r="86" spans="1:12">
      <c r="A86" s="177" t="s">
        <v>511</v>
      </c>
      <c r="B86" s="155" t="s">
        <v>434</v>
      </c>
      <c r="C86" s="158" t="s">
        <v>392</v>
      </c>
      <c r="D86" s="158" t="s">
        <v>392</v>
      </c>
      <c r="E86" s="158" t="s">
        <v>392</v>
      </c>
      <c r="F86" s="158" t="s">
        <v>392</v>
      </c>
      <c r="G86" s="158" t="s">
        <v>392</v>
      </c>
      <c r="H86" s="158" t="s">
        <v>450</v>
      </c>
      <c r="I86" s="158" t="s">
        <v>450</v>
      </c>
      <c r="J86" s="158" t="s">
        <v>450</v>
      </c>
      <c r="K86" s="158" t="s">
        <v>450</v>
      </c>
      <c r="L86" s="159" t="s">
        <v>450</v>
      </c>
    </row>
    <row r="87" spans="1:12">
      <c r="A87" s="176" t="s">
        <v>512</v>
      </c>
      <c r="B87" s="154" t="s">
        <v>434</v>
      </c>
      <c r="C87" s="164" t="s">
        <v>392</v>
      </c>
      <c r="D87" s="164" t="s">
        <v>392</v>
      </c>
      <c r="E87" s="164" t="s">
        <v>392</v>
      </c>
      <c r="F87" s="164" t="s">
        <v>392</v>
      </c>
      <c r="G87" s="164" t="s">
        <v>392</v>
      </c>
      <c r="H87" s="164" t="s">
        <v>392</v>
      </c>
      <c r="I87" s="164" t="s">
        <v>392</v>
      </c>
      <c r="J87" s="164" t="s">
        <v>392</v>
      </c>
      <c r="K87" s="164" t="s">
        <v>392</v>
      </c>
      <c r="L87" s="165" t="s">
        <v>392</v>
      </c>
    </row>
    <row r="88" spans="1:12">
      <c r="A88" s="177" t="s">
        <v>513</v>
      </c>
      <c r="B88" s="155" t="s">
        <v>434</v>
      </c>
      <c r="C88" s="158" t="s">
        <v>392</v>
      </c>
      <c r="D88" s="158" t="s">
        <v>392</v>
      </c>
      <c r="E88" s="158" t="s">
        <v>392</v>
      </c>
      <c r="F88" s="158" t="s">
        <v>392</v>
      </c>
      <c r="G88" s="158" t="s">
        <v>392</v>
      </c>
      <c r="H88" s="158" t="s">
        <v>392</v>
      </c>
      <c r="I88" s="158" t="s">
        <v>392</v>
      </c>
      <c r="J88" s="158" t="s">
        <v>392</v>
      </c>
      <c r="K88" s="158" t="s">
        <v>392</v>
      </c>
      <c r="L88" s="159" t="s">
        <v>392</v>
      </c>
    </row>
    <row r="89" spans="1:12">
      <c r="A89" s="176" t="s">
        <v>514</v>
      </c>
      <c r="B89" s="154" t="s">
        <v>434</v>
      </c>
      <c r="C89" s="164" t="s">
        <v>450</v>
      </c>
      <c r="D89" s="164" t="s">
        <v>392</v>
      </c>
      <c r="E89" s="164" t="s">
        <v>450</v>
      </c>
      <c r="F89" s="164" t="s">
        <v>450</v>
      </c>
      <c r="G89" s="164" t="s">
        <v>450</v>
      </c>
      <c r="H89" s="164" t="s">
        <v>392</v>
      </c>
      <c r="I89" s="164" t="s">
        <v>392</v>
      </c>
      <c r="J89" s="164" t="s">
        <v>392</v>
      </c>
      <c r="K89" s="164" t="s">
        <v>392</v>
      </c>
      <c r="L89" s="165" t="s">
        <v>392</v>
      </c>
    </row>
    <row r="90" spans="1:12">
      <c r="A90" s="177" t="s">
        <v>256</v>
      </c>
      <c r="B90" s="155" t="s">
        <v>434</v>
      </c>
      <c r="C90" s="158" t="s">
        <v>392</v>
      </c>
      <c r="D90" s="158" t="s">
        <v>392</v>
      </c>
      <c r="E90" s="158" t="s">
        <v>392</v>
      </c>
      <c r="F90" s="158" t="s">
        <v>392</v>
      </c>
      <c r="G90" s="158" t="s">
        <v>392</v>
      </c>
      <c r="H90" s="158" t="s">
        <v>392</v>
      </c>
      <c r="I90" s="158" t="s">
        <v>392</v>
      </c>
      <c r="J90" s="158" t="s">
        <v>450</v>
      </c>
      <c r="K90" s="158" t="s">
        <v>450</v>
      </c>
      <c r="L90" s="159" t="s">
        <v>450</v>
      </c>
    </row>
    <row r="91" spans="1:12">
      <c r="A91" s="176" t="s">
        <v>515</v>
      </c>
      <c r="B91" s="154" t="s">
        <v>434</v>
      </c>
      <c r="C91" s="164" t="s">
        <v>450</v>
      </c>
      <c r="D91" s="164" t="s">
        <v>450</v>
      </c>
      <c r="E91" s="164" t="s">
        <v>450</v>
      </c>
      <c r="F91" s="164" t="s">
        <v>450</v>
      </c>
      <c r="G91" s="164" t="s">
        <v>450</v>
      </c>
      <c r="H91" s="164" t="s">
        <v>450</v>
      </c>
      <c r="I91" s="164" t="s">
        <v>450</v>
      </c>
      <c r="J91" s="164" t="s">
        <v>392</v>
      </c>
      <c r="K91" s="164" t="s">
        <v>392</v>
      </c>
      <c r="L91" s="165" t="s">
        <v>392</v>
      </c>
    </row>
    <row r="92" spans="1:12">
      <c r="A92" s="177" t="s">
        <v>516</v>
      </c>
      <c r="B92" s="155" t="s">
        <v>434</v>
      </c>
      <c r="C92" s="158" t="s">
        <v>450</v>
      </c>
      <c r="D92" s="158" t="s">
        <v>450</v>
      </c>
      <c r="E92" s="158" t="s">
        <v>450</v>
      </c>
      <c r="F92" s="158" t="s">
        <v>450</v>
      </c>
      <c r="G92" s="158" t="s">
        <v>450</v>
      </c>
      <c r="H92" s="158" t="s">
        <v>450</v>
      </c>
      <c r="I92" s="158" t="s">
        <v>450</v>
      </c>
      <c r="J92" s="158" t="s">
        <v>392</v>
      </c>
      <c r="K92" s="158" t="s">
        <v>392</v>
      </c>
      <c r="L92" s="159" t="s">
        <v>392</v>
      </c>
    </row>
    <row r="93" spans="1:12">
      <c r="A93" s="176" t="s">
        <v>517</v>
      </c>
      <c r="B93" s="154" t="s">
        <v>434</v>
      </c>
      <c r="C93" s="164" t="s">
        <v>392</v>
      </c>
      <c r="D93" s="164" t="s">
        <v>392</v>
      </c>
      <c r="E93" s="164" t="s">
        <v>450</v>
      </c>
      <c r="F93" s="164" t="s">
        <v>450</v>
      </c>
      <c r="G93" s="164" t="s">
        <v>450</v>
      </c>
      <c r="H93" s="164" t="s">
        <v>392</v>
      </c>
      <c r="I93" s="164" t="s">
        <v>392</v>
      </c>
      <c r="J93" s="164" t="s">
        <v>392</v>
      </c>
      <c r="K93" s="164" t="s">
        <v>392</v>
      </c>
      <c r="L93" s="165" t="s">
        <v>392</v>
      </c>
    </row>
    <row r="94" spans="1:12">
      <c r="A94" s="177" t="s">
        <v>518</v>
      </c>
      <c r="B94" s="155" t="s">
        <v>434</v>
      </c>
      <c r="C94" s="158" t="s">
        <v>392</v>
      </c>
      <c r="D94" s="158" t="s">
        <v>392</v>
      </c>
      <c r="E94" s="158" t="s">
        <v>392</v>
      </c>
      <c r="F94" s="158" t="s">
        <v>392</v>
      </c>
      <c r="G94" s="158" t="s">
        <v>392</v>
      </c>
      <c r="H94" s="158" t="s">
        <v>392</v>
      </c>
      <c r="I94" s="158" t="s">
        <v>392</v>
      </c>
      <c r="J94" s="158" t="s">
        <v>392</v>
      </c>
      <c r="K94" s="158" t="s">
        <v>392</v>
      </c>
      <c r="L94" s="159" t="s">
        <v>392</v>
      </c>
    </row>
    <row r="95" spans="1:12">
      <c r="A95" s="176" t="s">
        <v>519</v>
      </c>
      <c r="B95" s="154" t="s">
        <v>434</v>
      </c>
      <c r="C95" s="164" t="s">
        <v>392</v>
      </c>
      <c r="D95" s="164" t="s">
        <v>392</v>
      </c>
      <c r="E95" s="164" t="s">
        <v>392</v>
      </c>
      <c r="F95" s="164" t="s">
        <v>392</v>
      </c>
      <c r="G95" s="164" t="s">
        <v>392</v>
      </c>
      <c r="H95" s="164" t="s">
        <v>392</v>
      </c>
      <c r="I95" s="164" t="s">
        <v>392</v>
      </c>
      <c r="J95" s="164" t="s">
        <v>392</v>
      </c>
      <c r="K95" s="164" t="s">
        <v>392</v>
      </c>
      <c r="L95" s="165" t="s">
        <v>392</v>
      </c>
    </row>
    <row r="96" spans="1:12">
      <c r="A96" s="177" t="s">
        <v>520</v>
      </c>
      <c r="B96" s="155" t="s">
        <v>434</v>
      </c>
      <c r="C96" s="158" t="s">
        <v>392</v>
      </c>
      <c r="D96" s="158" t="s">
        <v>392</v>
      </c>
      <c r="E96" s="158" t="s">
        <v>450</v>
      </c>
      <c r="F96" s="158" t="s">
        <v>450</v>
      </c>
      <c r="G96" s="158" t="s">
        <v>450</v>
      </c>
      <c r="H96" s="158" t="s">
        <v>450</v>
      </c>
      <c r="I96" s="158" t="s">
        <v>450</v>
      </c>
      <c r="J96" s="158" t="s">
        <v>450</v>
      </c>
      <c r="K96" s="158" t="s">
        <v>450</v>
      </c>
      <c r="L96" s="159" t="s">
        <v>450</v>
      </c>
    </row>
    <row r="97" spans="1:12">
      <c r="A97" s="176" t="s">
        <v>521</v>
      </c>
      <c r="B97" s="154" t="s">
        <v>434</v>
      </c>
      <c r="C97" s="164" t="s">
        <v>450</v>
      </c>
      <c r="D97" s="164" t="s">
        <v>450</v>
      </c>
      <c r="E97" s="164" t="s">
        <v>450</v>
      </c>
      <c r="F97" s="164" t="s">
        <v>450</v>
      </c>
      <c r="G97" s="164" t="s">
        <v>450</v>
      </c>
      <c r="H97" s="164" t="s">
        <v>392</v>
      </c>
      <c r="I97" s="164" t="s">
        <v>392</v>
      </c>
      <c r="J97" s="164" t="s">
        <v>392</v>
      </c>
      <c r="K97" s="164" t="s">
        <v>392</v>
      </c>
      <c r="L97" s="165" t="s">
        <v>392</v>
      </c>
    </row>
    <row r="98" spans="1:12">
      <c r="A98" s="177" t="s">
        <v>522</v>
      </c>
      <c r="B98" s="155" t="s">
        <v>434</v>
      </c>
      <c r="C98" s="158" t="s">
        <v>392</v>
      </c>
      <c r="D98" s="158" t="s">
        <v>392</v>
      </c>
      <c r="E98" s="158" t="s">
        <v>450</v>
      </c>
      <c r="F98" s="158" t="s">
        <v>450</v>
      </c>
      <c r="G98" s="158" t="s">
        <v>450</v>
      </c>
      <c r="H98" s="158" t="s">
        <v>450</v>
      </c>
      <c r="I98" s="158" t="s">
        <v>450</v>
      </c>
      <c r="J98" s="158" t="s">
        <v>450</v>
      </c>
      <c r="K98" s="158" t="s">
        <v>450</v>
      </c>
      <c r="L98" s="159" t="s">
        <v>450</v>
      </c>
    </row>
    <row r="99" spans="1:12">
      <c r="A99" s="176" t="s">
        <v>523</v>
      </c>
      <c r="B99" s="154" t="s">
        <v>434</v>
      </c>
      <c r="C99" s="164" t="s">
        <v>450</v>
      </c>
      <c r="D99" s="164" t="s">
        <v>450</v>
      </c>
      <c r="E99" s="164" t="s">
        <v>392</v>
      </c>
      <c r="F99" s="164" t="s">
        <v>392</v>
      </c>
      <c r="G99" s="164" t="s">
        <v>392</v>
      </c>
      <c r="H99" s="164" t="s">
        <v>392</v>
      </c>
      <c r="I99" s="164" t="s">
        <v>392</v>
      </c>
      <c r="J99" s="164" t="s">
        <v>450</v>
      </c>
      <c r="K99" s="164" t="s">
        <v>450</v>
      </c>
      <c r="L99" s="165" t="s">
        <v>450</v>
      </c>
    </row>
    <row r="100" spans="1:12">
      <c r="A100" s="177" t="s">
        <v>524</v>
      </c>
      <c r="B100" s="155" t="s">
        <v>434</v>
      </c>
      <c r="C100" s="158" t="s">
        <v>450</v>
      </c>
      <c r="D100" s="158" t="s">
        <v>450</v>
      </c>
      <c r="E100" s="158" t="s">
        <v>450</v>
      </c>
      <c r="F100" s="158" t="s">
        <v>450</v>
      </c>
      <c r="G100" s="158" t="s">
        <v>450</v>
      </c>
      <c r="H100" s="158" t="s">
        <v>450</v>
      </c>
      <c r="I100" s="158" t="s">
        <v>450</v>
      </c>
      <c r="J100" s="158" t="s">
        <v>392</v>
      </c>
      <c r="K100" s="158" t="s">
        <v>392</v>
      </c>
      <c r="L100" s="159" t="s">
        <v>392</v>
      </c>
    </row>
    <row r="101" spans="1:12">
      <c r="A101" s="176" t="s">
        <v>303</v>
      </c>
      <c r="B101" s="154" t="s">
        <v>434</v>
      </c>
      <c r="C101" s="164" t="s">
        <v>450</v>
      </c>
      <c r="D101" s="164" t="s">
        <v>450</v>
      </c>
      <c r="E101" s="164" t="s">
        <v>450</v>
      </c>
      <c r="F101" s="164" t="s">
        <v>450</v>
      </c>
      <c r="G101" s="164" t="s">
        <v>450</v>
      </c>
      <c r="H101" s="164" t="s">
        <v>450</v>
      </c>
      <c r="I101" s="164" t="s">
        <v>450</v>
      </c>
      <c r="J101" s="164" t="s">
        <v>392</v>
      </c>
      <c r="K101" s="164" t="s">
        <v>392</v>
      </c>
      <c r="L101" s="165" t="s">
        <v>392</v>
      </c>
    </row>
    <row r="102" spans="1:12">
      <c r="A102" s="177" t="s">
        <v>137</v>
      </c>
      <c r="B102" s="155" t="s">
        <v>434</v>
      </c>
      <c r="C102" s="158" t="s">
        <v>392</v>
      </c>
      <c r="D102" s="158" t="s">
        <v>392</v>
      </c>
      <c r="E102" s="158" t="s">
        <v>392</v>
      </c>
      <c r="F102" s="158" t="s">
        <v>392</v>
      </c>
      <c r="G102" s="158" t="s">
        <v>392</v>
      </c>
      <c r="H102" s="158" t="s">
        <v>392</v>
      </c>
      <c r="I102" s="158" t="s">
        <v>392</v>
      </c>
      <c r="J102" s="158" t="s">
        <v>392</v>
      </c>
      <c r="K102" s="158" t="s">
        <v>392</v>
      </c>
      <c r="L102" s="159" t="s">
        <v>392</v>
      </c>
    </row>
    <row r="103" spans="1:12">
      <c r="A103" s="176" t="s">
        <v>133</v>
      </c>
      <c r="B103" s="154" t="s">
        <v>434</v>
      </c>
      <c r="C103" s="164" t="s">
        <v>392</v>
      </c>
      <c r="D103" s="164" t="s">
        <v>392</v>
      </c>
      <c r="E103" s="164" t="s">
        <v>392</v>
      </c>
      <c r="F103" s="164" t="s">
        <v>450</v>
      </c>
      <c r="G103" s="164" t="s">
        <v>392</v>
      </c>
      <c r="H103" s="164" t="s">
        <v>392</v>
      </c>
      <c r="I103" s="164" t="s">
        <v>392</v>
      </c>
      <c r="J103" s="164" t="s">
        <v>392</v>
      </c>
      <c r="K103" s="164" t="s">
        <v>392</v>
      </c>
      <c r="L103" s="165" t="s">
        <v>392</v>
      </c>
    </row>
    <row r="104" spans="1:12">
      <c r="A104" s="177" t="s">
        <v>525</v>
      </c>
      <c r="B104" s="155" t="s">
        <v>434</v>
      </c>
      <c r="C104" s="158" t="s">
        <v>450</v>
      </c>
      <c r="D104" s="158" t="s">
        <v>450</v>
      </c>
      <c r="E104" s="158" t="s">
        <v>450</v>
      </c>
      <c r="F104" s="158" t="s">
        <v>450</v>
      </c>
      <c r="G104" s="158" t="s">
        <v>450</v>
      </c>
      <c r="H104" s="158" t="s">
        <v>450</v>
      </c>
      <c r="I104" s="158" t="s">
        <v>392</v>
      </c>
      <c r="J104" s="158" t="s">
        <v>450</v>
      </c>
      <c r="K104" s="158" t="s">
        <v>392</v>
      </c>
      <c r="L104" s="159" t="s">
        <v>392</v>
      </c>
    </row>
    <row r="105" spans="1:12">
      <c r="A105" s="176" t="s">
        <v>526</v>
      </c>
      <c r="B105" s="154" t="s">
        <v>434</v>
      </c>
      <c r="C105" s="164" t="s">
        <v>450</v>
      </c>
      <c r="D105" s="164" t="s">
        <v>450</v>
      </c>
      <c r="E105" s="164" t="s">
        <v>450</v>
      </c>
      <c r="F105" s="164" t="s">
        <v>450</v>
      </c>
      <c r="G105" s="164" t="s">
        <v>450</v>
      </c>
      <c r="H105" s="164" t="s">
        <v>450</v>
      </c>
      <c r="I105" s="164" t="s">
        <v>392</v>
      </c>
      <c r="J105" s="164" t="s">
        <v>450</v>
      </c>
      <c r="K105" s="164" t="s">
        <v>392</v>
      </c>
      <c r="L105" s="165" t="s">
        <v>392</v>
      </c>
    </row>
    <row r="106" spans="1:12">
      <c r="A106" s="177" t="s">
        <v>527</v>
      </c>
      <c r="B106" s="155" t="s">
        <v>434</v>
      </c>
      <c r="C106" s="158" t="s">
        <v>450</v>
      </c>
      <c r="D106" s="158" t="s">
        <v>450</v>
      </c>
      <c r="E106" s="158" t="s">
        <v>450</v>
      </c>
      <c r="F106" s="158" t="s">
        <v>450</v>
      </c>
      <c r="G106" s="158" t="s">
        <v>450</v>
      </c>
      <c r="H106" s="158" t="s">
        <v>450</v>
      </c>
      <c r="I106" s="158" t="s">
        <v>392</v>
      </c>
      <c r="J106" s="158" t="s">
        <v>450</v>
      </c>
      <c r="K106" s="158" t="s">
        <v>392</v>
      </c>
      <c r="L106" s="159" t="s">
        <v>392</v>
      </c>
    </row>
    <row r="107" spans="1:12">
      <c r="A107" s="176" t="s">
        <v>528</v>
      </c>
      <c r="B107" s="154" t="s">
        <v>434</v>
      </c>
      <c r="C107" s="164" t="s">
        <v>392</v>
      </c>
      <c r="D107" s="164" t="s">
        <v>392</v>
      </c>
      <c r="E107" s="164" t="s">
        <v>392</v>
      </c>
      <c r="F107" s="164" t="s">
        <v>450</v>
      </c>
      <c r="G107" s="164" t="s">
        <v>392</v>
      </c>
      <c r="H107" s="164" t="s">
        <v>392</v>
      </c>
      <c r="I107" s="164" t="s">
        <v>392</v>
      </c>
      <c r="J107" s="164" t="s">
        <v>392</v>
      </c>
      <c r="K107" s="164" t="s">
        <v>392</v>
      </c>
      <c r="L107" s="165" t="s">
        <v>392</v>
      </c>
    </row>
    <row r="108" spans="1:12">
      <c r="A108" s="177" t="s">
        <v>529</v>
      </c>
      <c r="B108" s="155" t="s">
        <v>434</v>
      </c>
      <c r="C108" s="158" t="s">
        <v>450</v>
      </c>
      <c r="D108" s="158" t="s">
        <v>450</v>
      </c>
      <c r="E108" s="158" t="s">
        <v>392</v>
      </c>
      <c r="F108" s="158" t="s">
        <v>392</v>
      </c>
      <c r="G108" s="158" t="s">
        <v>392</v>
      </c>
      <c r="H108" s="158" t="s">
        <v>392</v>
      </c>
      <c r="I108" s="158" t="s">
        <v>392</v>
      </c>
      <c r="J108" s="158" t="s">
        <v>392</v>
      </c>
      <c r="K108" s="158" t="s">
        <v>392</v>
      </c>
      <c r="L108" s="159" t="s">
        <v>392</v>
      </c>
    </row>
    <row r="109" spans="1:12">
      <c r="A109" s="176" t="s">
        <v>427</v>
      </c>
      <c r="B109" s="154" t="s">
        <v>434</v>
      </c>
      <c r="C109" s="164" t="s">
        <v>392</v>
      </c>
      <c r="D109" s="164" t="s">
        <v>392</v>
      </c>
      <c r="E109" s="164" t="s">
        <v>392</v>
      </c>
      <c r="F109" s="164" t="s">
        <v>392</v>
      </c>
      <c r="G109" s="164" t="s">
        <v>392</v>
      </c>
      <c r="H109" s="164" t="s">
        <v>392</v>
      </c>
      <c r="I109" s="164" t="s">
        <v>392</v>
      </c>
      <c r="J109" s="164" t="s">
        <v>392</v>
      </c>
      <c r="K109" s="164" t="s">
        <v>392</v>
      </c>
      <c r="L109" s="165" t="s">
        <v>392</v>
      </c>
    </row>
    <row r="110" spans="1:12">
      <c r="A110" s="177" t="s">
        <v>530</v>
      </c>
      <c r="B110" s="155" t="s">
        <v>434</v>
      </c>
      <c r="C110" s="158" t="s">
        <v>392</v>
      </c>
      <c r="D110" s="158" t="s">
        <v>392</v>
      </c>
      <c r="E110" s="158" t="s">
        <v>392</v>
      </c>
      <c r="F110" s="158" t="s">
        <v>392</v>
      </c>
      <c r="G110" s="158" t="s">
        <v>392</v>
      </c>
      <c r="H110" s="158" t="s">
        <v>392</v>
      </c>
      <c r="I110" s="158" t="s">
        <v>392</v>
      </c>
      <c r="J110" s="158" t="s">
        <v>392</v>
      </c>
      <c r="K110" s="158" t="s">
        <v>392</v>
      </c>
      <c r="L110" s="159" t="s">
        <v>392</v>
      </c>
    </row>
    <row r="111" spans="1:12">
      <c r="A111" s="176" t="s">
        <v>531</v>
      </c>
      <c r="B111" s="154" t="s">
        <v>434</v>
      </c>
      <c r="C111" s="164" t="s">
        <v>450</v>
      </c>
      <c r="D111" s="164" t="s">
        <v>450</v>
      </c>
      <c r="E111" s="164" t="s">
        <v>450</v>
      </c>
      <c r="F111" s="164" t="s">
        <v>450</v>
      </c>
      <c r="G111" s="164" t="s">
        <v>450</v>
      </c>
      <c r="H111" s="164" t="s">
        <v>392</v>
      </c>
      <c r="I111" s="164" t="s">
        <v>392</v>
      </c>
      <c r="J111" s="164" t="s">
        <v>450</v>
      </c>
      <c r="K111" s="164" t="s">
        <v>450</v>
      </c>
      <c r="L111" s="165" t="s">
        <v>450</v>
      </c>
    </row>
    <row r="112" spans="1:12">
      <c r="A112" s="177" t="s">
        <v>532</v>
      </c>
      <c r="B112" s="155" t="s">
        <v>434</v>
      </c>
      <c r="C112" s="158" t="s">
        <v>392</v>
      </c>
      <c r="D112" s="158" t="s">
        <v>392</v>
      </c>
      <c r="E112" s="158" t="s">
        <v>392</v>
      </c>
      <c r="F112" s="158" t="s">
        <v>392</v>
      </c>
      <c r="G112" s="158" t="s">
        <v>392</v>
      </c>
      <c r="H112" s="158" t="s">
        <v>392</v>
      </c>
      <c r="I112" s="158" t="s">
        <v>392</v>
      </c>
      <c r="J112" s="158" t="s">
        <v>450</v>
      </c>
      <c r="K112" s="158" t="s">
        <v>450</v>
      </c>
      <c r="L112" s="159" t="s">
        <v>450</v>
      </c>
    </row>
    <row r="113" spans="1:12">
      <c r="A113" s="176" t="s">
        <v>533</v>
      </c>
      <c r="B113" s="154" t="s">
        <v>434</v>
      </c>
      <c r="C113" s="164" t="s">
        <v>392</v>
      </c>
      <c r="D113" s="164" t="s">
        <v>392</v>
      </c>
      <c r="E113" s="164" t="s">
        <v>450</v>
      </c>
      <c r="F113" s="164" t="s">
        <v>450</v>
      </c>
      <c r="G113" s="164" t="s">
        <v>450</v>
      </c>
      <c r="H113" s="164" t="s">
        <v>450</v>
      </c>
      <c r="I113" s="164" t="s">
        <v>450</v>
      </c>
      <c r="J113" s="164" t="s">
        <v>450</v>
      </c>
      <c r="K113" s="164" t="s">
        <v>450</v>
      </c>
      <c r="L113" s="165" t="s">
        <v>450</v>
      </c>
    </row>
    <row r="114" spans="1:12">
      <c r="A114" s="177" t="s">
        <v>534</v>
      </c>
      <c r="B114" s="155" t="s">
        <v>434</v>
      </c>
      <c r="C114" s="158" t="s">
        <v>450</v>
      </c>
      <c r="D114" s="158" t="s">
        <v>450</v>
      </c>
      <c r="E114" s="158" t="s">
        <v>392</v>
      </c>
      <c r="F114" s="158" t="s">
        <v>392</v>
      </c>
      <c r="G114" s="158" t="s">
        <v>392</v>
      </c>
      <c r="H114" s="158" t="s">
        <v>392</v>
      </c>
      <c r="I114" s="158" t="s">
        <v>392</v>
      </c>
      <c r="J114" s="158" t="s">
        <v>392</v>
      </c>
      <c r="K114" s="158" t="s">
        <v>392</v>
      </c>
      <c r="L114" s="159" t="s">
        <v>392</v>
      </c>
    </row>
    <row r="115" spans="1:12">
      <c r="A115" s="176" t="s">
        <v>535</v>
      </c>
      <c r="B115" s="154" t="s">
        <v>434</v>
      </c>
      <c r="C115" s="164" t="s">
        <v>450</v>
      </c>
      <c r="D115" s="164" t="s">
        <v>450</v>
      </c>
      <c r="E115" s="164" t="s">
        <v>536</v>
      </c>
      <c r="F115" s="164" t="s">
        <v>450</v>
      </c>
      <c r="G115" s="164" t="s">
        <v>450</v>
      </c>
      <c r="H115" s="164" t="s">
        <v>450</v>
      </c>
      <c r="I115" s="164" t="s">
        <v>450</v>
      </c>
      <c r="J115" s="164" t="s">
        <v>450</v>
      </c>
      <c r="K115" s="164" t="s">
        <v>450</v>
      </c>
      <c r="L115" s="165" t="s">
        <v>450</v>
      </c>
    </row>
    <row r="116" spans="1:12">
      <c r="A116" s="177" t="s">
        <v>537</v>
      </c>
      <c r="B116" s="155" t="s">
        <v>434</v>
      </c>
      <c r="C116" s="158" t="s">
        <v>450</v>
      </c>
      <c r="D116" s="158" t="s">
        <v>450</v>
      </c>
      <c r="E116" s="158" t="s">
        <v>450</v>
      </c>
      <c r="F116" s="158" t="s">
        <v>450</v>
      </c>
      <c r="G116" s="158" t="s">
        <v>450</v>
      </c>
      <c r="H116" s="158" t="s">
        <v>392</v>
      </c>
      <c r="I116" s="158" t="s">
        <v>392</v>
      </c>
      <c r="J116" s="158" t="s">
        <v>392</v>
      </c>
      <c r="K116" s="158" t="s">
        <v>392</v>
      </c>
      <c r="L116" s="159" t="s">
        <v>392</v>
      </c>
    </row>
    <row r="117" spans="1:12">
      <c r="A117" s="176" t="s">
        <v>538</v>
      </c>
      <c r="B117" s="154" t="s">
        <v>434</v>
      </c>
      <c r="C117" s="164" t="s">
        <v>450</v>
      </c>
      <c r="D117" s="164" t="s">
        <v>450</v>
      </c>
      <c r="E117" s="164" t="s">
        <v>536</v>
      </c>
      <c r="F117" s="164" t="s">
        <v>450</v>
      </c>
      <c r="G117" s="164" t="s">
        <v>450</v>
      </c>
      <c r="H117" s="164" t="s">
        <v>450</v>
      </c>
      <c r="I117" s="164" t="s">
        <v>450</v>
      </c>
      <c r="J117" s="164" t="s">
        <v>450</v>
      </c>
      <c r="K117" s="164" t="s">
        <v>450</v>
      </c>
      <c r="L117" s="165" t="s">
        <v>450</v>
      </c>
    </row>
    <row r="118" spans="1:12">
      <c r="A118" s="177" t="s">
        <v>539</v>
      </c>
      <c r="B118" s="155" t="s">
        <v>434</v>
      </c>
      <c r="C118" s="158" t="s">
        <v>392</v>
      </c>
      <c r="D118" s="158" t="s">
        <v>392</v>
      </c>
      <c r="E118" s="158" t="s">
        <v>450</v>
      </c>
      <c r="F118" s="158" t="s">
        <v>450</v>
      </c>
      <c r="G118" s="158" t="s">
        <v>450</v>
      </c>
      <c r="H118" s="158" t="s">
        <v>450</v>
      </c>
      <c r="I118" s="158" t="s">
        <v>450</v>
      </c>
      <c r="J118" s="158" t="s">
        <v>450</v>
      </c>
      <c r="K118" s="158" t="s">
        <v>450</v>
      </c>
      <c r="L118" s="159" t="s">
        <v>450</v>
      </c>
    </row>
    <row r="119" spans="1:12">
      <c r="A119" s="176" t="s">
        <v>540</v>
      </c>
      <c r="B119" s="154" t="s">
        <v>434</v>
      </c>
      <c r="C119" s="164" t="s">
        <v>450</v>
      </c>
      <c r="D119" s="164" t="s">
        <v>450</v>
      </c>
      <c r="E119" s="164" t="s">
        <v>392</v>
      </c>
      <c r="F119" s="164" t="s">
        <v>392</v>
      </c>
      <c r="G119" s="164" t="s">
        <v>392</v>
      </c>
      <c r="H119" s="164" t="s">
        <v>392</v>
      </c>
      <c r="I119" s="164" t="s">
        <v>392</v>
      </c>
      <c r="J119" s="164" t="s">
        <v>392</v>
      </c>
      <c r="K119" s="164" t="s">
        <v>392</v>
      </c>
      <c r="L119" s="165" t="s">
        <v>392</v>
      </c>
    </row>
    <row r="120" spans="1:12">
      <c r="A120" s="177" t="s">
        <v>541</v>
      </c>
      <c r="B120" s="155" t="s">
        <v>434</v>
      </c>
      <c r="C120" s="158" t="s">
        <v>392</v>
      </c>
      <c r="D120" s="158" t="s">
        <v>392</v>
      </c>
      <c r="E120" s="158" t="s">
        <v>392</v>
      </c>
      <c r="F120" s="158" t="s">
        <v>392</v>
      </c>
      <c r="G120" s="158" t="s">
        <v>392</v>
      </c>
      <c r="H120" s="158" t="s">
        <v>450</v>
      </c>
      <c r="I120" s="158" t="s">
        <v>450</v>
      </c>
      <c r="J120" s="158" t="s">
        <v>450</v>
      </c>
      <c r="K120" s="158" t="s">
        <v>450</v>
      </c>
      <c r="L120" s="159" t="s">
        <v>450</v>
      </c>
    </row>
    <row r="121" spans="1:12">
      <c r="A121" s="176" t="s">
        <v>542</v>
      </c>
      <c r="B121" s="154" t="s">
        <v>434</v>
      </c>
      <c r="C121" s="164" t="s">
        <v>536</v>
      </c>
      <c r="D121" s="164" t="s">
        <v>536</v>
      </c>
      <c r="E121" s="164" t="s">
        <v>536</v>
      </c>
      <c r="F121" s="164" t="s">
        <v>536</v>
      </c>
      <c r="G121" s="164" t="s">
        <v>536</v>
      </c>
      <c r="H121" s="164" t="s">
        <v>392</v>
      </c>
      <c r="I121" s="164" t="s">
        <v>392</v>
      </c>
      <c r="J121" s="164" t="s">
        <v>392</v>
      </c>
      <c r="K121" s="164" t="s">
        <v>392</v>
      </c>
      <c r="L121" s="165" t="s">
        <v>392</v>
      </c>
    </row>
    <row r="122" spans="1:12">
      <c r="A122" s="177" t="s">
        <v>543</v>
      </c>
      <c r="B122" s="155" t="s">
        <v>434</v>
      </c>
      <c r="C122" s="158" t="s">
        <v>450</v>
      </c>
      <c r="D122" s="158" t="s">
        <v>536</v>
      </c>
      <c r="E122" s="158" t="s">
        <v>536</v>
      </c>
      <c r="F122" s="158" t="s">
        <v>536</v>
      </c>
      <c r="G122" s="158" t="s">
        <v>536</v>
      </c>
      <c r="H122" s="158" t="s">
        <v>536</v>
      </c>
      <c r="I122" s="158" t="s">
        <v>536</v>
      </c>
      <c r="J122" s="158" t="s">
        <v>536</v>
      </c>
      <c r="K122" s="158" t="s">
        <v>536</v>
      </c>
      <c r="L122" s="159" t="s">
        <v>536</v>
      </c>
    </row>
    <row r="123" spans="1:12">
      <c r="A123" s="176" t="s">
        <v>544</v>
      </c>
      <c r="B123" s="154" t="s">
        <v>434</v>
      </c>
      <c r="C123" s="164" t="s">
        <v>450</v>
      </c>
      <c r="D123" s="164" t="s">
        <v>450</v>
      </c>
      <c r="E123" s="164" t="s">
        <v>536</v>
      </c>
      <c r="F123" s="164" t="s">
        <v>450</v>
      </c>
      <c r="G123" s="164" t="s">
        <v>450</v>
      </c>
      <c r="H123" s="164" t="s">
        <v>450</v>
      </c>
      <c r="I123" s="164" t="s">
        <v>450</v>
      </c>
      <c r="J123" s="164" t="s">
        <v>450</v>
      </c>
      <c r="K123" s="164" t="s">
        <v>450</v>
      </c>
      <c r="L123" s="165" t="s">
        <v>450</v>
      </c>
    </row>
    <row r="124" spans="1:12">
      <c r="A124" s="177" t="s">
        <v>545</v>
      </c>
      <c r="B124" s="155" t="s">
        <v>434</v>
      </c>
      <c r="C124" s="158" t="s">
        <v>450</v>
      </c>
      <c r="D124" s="158" t="s">
        <v>450</v>
      </c>
      <c r="E124" s="158" t="s">
        <v>450</v>
      </c>
      <c r="F124" s="158" t="s">
        <v>450</v>
      </c>
      <c r="G124" s="158" t="s">
        <v>450</v>
      </c>
      <c r="H124" s="158" t="s">
        <v>392</v>
      </c>
      <c r="I124" s="158" t="s">
        <v>392</v>
      </c>
      <c r="J124" s="158" t="s">
        <v>392</v>
      </c>
      <c r="K124" s="158" t="s">
        <v>392</v>
      </c>
      <c r="L124" s="159" t="s">
        <v>392</v>
      </c>
    </row>
    <row r="125" spans="1:12">
      <c r="A125" s="176" t="s">
        <v>546</v>
      </c>
      <c r="B125" s="154" t="s">
        <v>434</v>
      </c>
      <c r="C125" s="164" t="s">
        <v>392</v>
      </c>
      <c r="D125" s="164" t="s">
        <v>392</v>
      </c>
      <c r="E125" s="164" t="s">
        <v>450</v>
      </c>
      <c r="F125" s="164" t="s">
        <v>392</v>
      </c>
      <c r="G125" s="164" t="s">
        <v>392</v>
      </c>
      <c r="H125" s="164" t="s">
        <v>450</v>
      </c>
      <c r="I125" s="164" t="s">
        <v>450</v>
      </c>
      <c r="J125" s="164" t="s">
        <v>450</v>
      </c>
      <c r="K125" s="164" t="s">
        <v>450</v>
      </c>
      <c r="L125" s="165" t="s">
        <v>450</v>
      </c>
    </row>
    <row r="126" spans="1:12">
      <c r="A126" s="177" t="s">
        <v>547</v>
      </c>
      <c r="B126" s="155" t="s">
        <v>434</v>
      </c>
      <c r="C126" s="158" t="s">
        <v>450</v>
      </c>
      <c r="D126" s="158" t="s">
        <v>450</v>
      </c>
      <c r="E126" s="158" t="s">
        <v>450</v>
      </c>
      <c r="F126" s="158" t="s">
        <v>450</v>
      </c>
      <c r="G126" s="158" t="s">
        <v>450</v>
      </c>
      <c r="H126" s="158" t="s">
        <v>450</v>
      </c>
      <c r="I126" s="158" t="s">
        <v>450</v>
      </c>
      <c r="J126" s="158" t="s">
        <v>392</v>
      </c>
      <c r="K126" s="158" t="s">
        <v>392</v>
      </c>
      <c r="L126" s="159" t="s">
        <v>392</v>
      </c>
    </row>
    <row r="127" spans="1:12">
      <c r="A127" s="176" t="s">
        <v>548</v>
      </c>
      <c r="B127" s="154" t="s">
        <v>434</v>
      </c>
      <c r="C127" s="164" t="s">
        <v>450</v>
      </c>
      <c r="D127" s="164" t="s">
        <v>450</v>
      </c>
      <c r="E127" s="164" t="s">
        <v>450</v>
      </c>
      <c r="F127" s="164" t="s">
        <v>450</v>
      </c>
      <c r="G127" s="164" t="s">
        <v>450</v>
      </c>
      <c r="H127" s="164" t="s">
        <v>392</v>
      </c>
      <c r="I127" s="164" t="s">
        <v>392</v>
      </c>
      <c r="J127" s="164" t="s">
        <v>450</v>
      </c>
      <c r="K127" s="164" t="s">
        <v>450</v>
      </c>
      <c r="L127" s="165" t="s">
        <v>450</v>
      </c>
    </row>
    <row r="128" spans="1:12">
      <c r="A128" s="177" t="s">
        <v>549</v>
      </c>
      <c r="B128" s="155" t="s">
        <v>434</v>
      </c>
      <c r="C128" s="158" t="s">
        <v>392</v>
      </c>
      <c r="D128" s="158" t="s">
        <v>392</v>
      </c>
      <c r="E128" s="158" t="s">
        <v>392</v>
      </c>
      <c r="F128" s="158" t="s">
        <v>392</v>
      </c>
      <c r="G128" s="158" t="s">
        <v>392</v>
      </c>
      <c r="H128" s="158" t="s">
        <v>450</v>
      </c>
      <c r="I128" s="158" t="s">
        <v>450</v>
      </c>
      <c r="J128" s="158" t="s">
        <v>392</v>
      </c>
      <c r="K128" s="158" t="s">
        <v>392</v>
      </c>
      <c r="L128" s="159" t="s">
        <v>392</v>
      </c>
    </row>
    <row r="129" spans="1:12">
      <c r="A129" s="176" t="s">
        <v>550</v>
      </c>
      <c r="B129" s="154" t="s">
        <v>434</v>
      </c>
      <c r="C129" s="164" t="s">
        <v>392</v>
      </c>
      <c r="D129" s="164" t="s">
        <v>392</v>
      </c>
      <c r="E129" s="164" t="s">
        <v>392</v>
      </c>
      <c r="F129" s="164" t="s">
        <v>392</v>
      </c>
      <c r="G129" s="164" t="s">
        <v>392</v>
      </c>
      <c r="H129" s="164" t="s">
        <v>392</v>
      </c>
      <c r="I129" s="164" t="s">
        <v>392</v>
      </c>
      <c r="J129" s="164" t="s">
        <v>392</v>
      </c>
      <c r="K129" s="164" t="s">
        <v>392</v>
      </c>
      <c r="L129" s="165" t="s">
        <v>392</v>
      </c>
    </row>
    <row r="130" spans="1:12">
      <c r="A130" s="177" t="s">
        <v>551</v>
      </c>
      <c r="B130" s="155" t="s">
        <v>434</v>
      </c>
      <c r="C130" s="158" t="s">
        <v>392</v>
      </c>
      <c r="D130" s="158" t="s">
        <v>392</v>
      </c>
      <c r="E130" s="158" t="s">
        <v>392</v>
      </c>
      <c r="F130" s="158" t="s">
        <v>392</v>
      </c>
      <c r="G130" s="158" t="s">
        <v>392</v>
      </c>
      <c r="H130" s="158" t="s">
        <v>392</v>
      </c>
      <c r="I130" s="158" t="s">
        <v>392</v>
      </c>
      <c r="J130" s="158" t="s">
        <v>450</v>
      </c>
      <c r="K130" s="158" t="s">
        <v>450</v>
      </c>
      <c r="L130" s="159" t="s">
        <v>450</v>
      </c>
    </row>
    <row r="131" spans="1:12">
      <c r="A131" s="49" t="s">
        <v>552</v>
      </c>
      <c r="B131" s="154" t="s">
        <v>434</v>
      </c>
      <c r="C131" s="164" t="s">
        <v>450</v>
      </c>
      <c r="D131" s="164" t="s">
        <v>450</v>
      </c>
      <c r="E131" s="164" t="s">
        <v>450</v>
      </c>
      <c r="F131" s="164" t="s">
        <v>392</v>
      </c>
      <c r="G131" s="164" t="s">
        <v>450</v>
      </c>
      <c r="H131" s="164" t="s">
        <v>450</v>
      </c>
      <c r="I131" s="164" t="s">
        <v>450</v>
      </c>
      <c r="J131" s="164" t="s">
        <v>450</v>
      </c>
      <c r="K131" s="164" t="s">
        <v>450</v>
      </c>
      <c r="L131" s="165" t="s">
        <v>450</v>
      </c>
    </row>
    <row r="132" spans="1:12">
      <c r="A132" s="177" t="s">
        <v>87</v>
      </c>
      <c r="B132" s="155" t="s">
        <v>434</v>
      </c>
      <c r="C132" s="158" t="s">
        <v>392</v>
      </c>
      <c r="D132" s="158" t="s">
        <v>392</v>
      </c>
      <c r="E132" s="158" t="s">
        <v>392</v>
      </c>
      <c r="F132" s="158" t="s">
        <v>450</v>
      </c>
      <c r="G132" s="158" t="s">
        <v>392</v>
      </c>
      <c r="H132" s="158" t="s">
        <v>392</v>
      </c>
      <c r="I132" s="158" t="s">
        <v>392</v>
      </c>
      <c r="J132" s="158" t="s">
        <v>392</v>
      </c>
      <c r="K132" s="158" t="s">
        <v>392</v>
      </c>
      <c r="L132" s="159" t="s">
        <v>392</v>
      </c>
    </row>
    <row r="133" spans="1:12">
      <c r="A133" s="176" t="s">
        <v>553</v>
      </c>
      <c r="B133" s="154" t="s">
        <v>434</v>
      </c>
      <c r="C133" s="164" t="s">
        <v>450</v>
      </c>
      <c r="D133" s="164" t="s">
        <v>450</v>
      </c>
      <c r="E133" s="164" t="s">
        <v>450</v>
      </c>
      <c r="F133" s="164" t="s">
        <v>392</v>
      </c>
      <c r="G133" s="164" t="s">
        <v>450</v>
      </c>
      <c r="H133" s="164" t="s">
        <v>392</v>
      </c>
      <c r="I133" s="164" t="s">
        <v>392</v>
      </c>
      <c r="J133" s="164" t="s">
        <v>392</v>
      </c>
      <c r="K133" s="164" t="s">
        <v>392</v>
      </c>
      <c r="L133" s="165" t="s">
        <v>392</v>
      </c>
    </row>
    <row r="134" spans="1:12">
      <c r="A134" s="177" t="s">
        <v>554</v>
      </c>
      <c r="B134" s="155" t="s">
        <v>434</v>
      </c>
      <c r="C134" s="158" t="s">
        <v>392</v>
      </c>
      <c r="D134" s="158" t="s">
        <v>392</v>
      </c>
      <c r="E134" s="158" t="s">
        <v>392</v>
      </c>
      <c r="F134" s="158" t="s">
        <v>392</v>
      </c>
      <c r="G134" s="158" t="s">
        <v>392</v>
      </c>
      <c r="H134" s="158" t="s">
        <v>450</v>
      </c>
      <c r="I134" s="158" t="s">
        <v>450</v>
      </c>
      <c r="J134" s="158" t="s">
        <v>450</v>
      </c>
      <c r="K134" s="158" t="s">
        <v>450</v>
      </c>
      <c r="L134" s="159" t="s">
        <v>450</v>
      </c>
    </row>
    <row r="135" spans="1:12">
      <c r="A135" s="176" t="s">
        <v>555</v>
      </c>
      <c r="B135" s="154" t="s">
        <v>434</v>
      </c>
      <c r="C135" s="164" t="s">
        <v>392</v>
      </c>
      <c r="D135" s="164" t="s">
        <v>392</v>
      </c>
      <c r="E135" s="164" t="s">
        <v>392</v>
      </c>
      <c r="F135" s="164" t="s">
        <v>392</v>
      </c>
      <c r="G135" s="164" t="s">
        <v>392</v>
      </c>
      <c r="H135" s="164" t="s">
        <v>392</v>
      </c>
      <c r="I135" s="164" t="s">
        <v>392</v>
      </c>
      <c r="J135" s="164" t="s">
        <v>450</v>
      </c>
      <c r="K135" s="164" t="s">
        <v>450</v>
      </c>
      <c r="L135" s="165" t="s">
        <v>450</v>
      </c>
    </row>
    <row r="136" spans="1:12">
      <c r="A136" s="177" t="s">
        <v>140</v>
      </c>
      <c r="B136" s="155" t="s">
        <v>434</v>
      </c>
      <c r="C136" s="158" t="s">
        <v>392</v>
      </c>
      <c r="D136" s="158" t="s">
        <v>392</v>
      </c>
      <c r="E136" s="158" t="s">
        <v>392</v>
      </c>
      <c r="F136" s="158" t="s">
        <v>392</v>
      </c>
      <c r="G136" s="158" t="s">
        <v>392</v>
      </c>
      <c r="H136" s="158" t="s">
        <v>392</v>
      </c>
      <c r="I136" s="158" t="s">
        <v>392</v>
      </c>
      <c r="J136" s="158" t="s">
        <v>392</v>
      </c>
      <c r="K136" s="158" t="s">
        <v>392</v>
      </c>
      <c r="L136" s="159" t="s">
        <v>392</v>
      </c>
    </row>
    <row r="137" spans="1:12">
      <c r="A137" s="176" t="s">
        <v>556</v>
      </c>
      <c r="B137" s="154" t="s">
        <v>434</v>
      </c>
      <c r="C137" s="164" t="s">
        <v>392</v>
      </c>
      <c r="D137" s="164" t="s">
        <v>392</v>
      </c>
      <c r="E137" s="164" t="s">
        <v>392</v>
      </c>
      <c r="F137" s="164" t="s">
        <v>392</v>
      </c>
      <c r="G137" s="164" t="s">
        <v>392</v>
      </c>
      <c r="H137" s="164" t="s">
        <v>392</v>
      </c>
      <c r="I137" s="164" t="s">
        <v>392</v>
      </c>
      <c r="J137" s="164" t="s">
        <v>392</v>
      </c>
      <c r="K137" s="164" t="s">
        <v>392</v>
      </c>
      <c r="L137" s="165" t="s">
        <v>392</v>
      </c>
    </row>
    <row r="138" spans="1:12">
      <c r="A138" s="177" t="s">
        <v>557</v>
      </c>
      <c r="B138" s="155" t="s">
        <v>434</v>
      </c>
      <c r="C138" s="158" t="s">
        <v>392</v>
      </c>
      <c r="D138" s="158" t="s">
        <v>392</v>
      </c>
      <c r="E138" s="158" t="s">
        <v>392</v>
      </c>
      <c r="F138" s="158" t="s">
        <v>392</v>
      </c>
      <c r="G138" s="158" t="s">
        <v>392</v>
      </c>
      <c r="H138" s="158" t="s">
        <v>392</v>
      </c>
      <c r="I138" s="158" t="s">
        <v>392</v>
      </c>
      <c r="J138" s="158" t="s">
        <v>392</v>
      </c>
      <c r="K138" s="158" t="s">
        <v>392</v>
      </c>
      <c r="L138" s="159" t="s">
        <v>392</v>
      </c>
    </row>
    <row r="139" spans="1:12">
      <c r="A139" s="176" t="s">
        <v>66</v>
      </c>
      <c r="B139" s="154" t="s">
        <v>434</v>
      </c>
      <c r="C139" s="164" t="s">
        <v>450</v>
      </c>
      <c r="D139" s="164" t="s">
        <v>450</v>
      </c>
      <c r="E139" s="164" t="s">
        <v>392</v>
      </c>
      <c r="F139" s="164" t="s">
        <v>392</v>
      </c>
      <c r="G139" s="164" t="s">
        <v>392</v>
      </c>
      <c r="H139" s="164" t="s">
        <v>450</v>
      </c>
      <c r="I139" s="164" t="s">
        <v>450</v>
      </c>
      <c r="J139" s="164" t="s">
        <v>450</v>
      </c>
      <c r="K139" s="164" t="s">
        <v>450</v>
      </c>
      <c r="L139" s="165" t="s">
        <v>450</v>
      </c>
    </row>
    <row r="140" spans="1:12">
      <c r="A140" s="177" t="s">
        <v>136</v>
      </c>
      <c r="B140" s="155" t="s">
        <v>434</v>
      </c>
      <c r="C140" s="158" t="s">
        <v>392</v>
      </c>
      <c r="D140" s="158" t="s">
        <v>392</v>
      </c>
      <c r="E140" s="158" t="s">
        <v>450</v>
      </c>
      <c r="F140" s="158" t="s">
        <v>450</v>
      </c>
      <c r="G140" s="158" t="s">
        <v>450</v>
      </c>
      <c r="H140" s="158" t="s">
        <v>392</v>
      </c>
      <c r="I140" s="158" t="s">
        <v>392</v>
      </c>
      <c r="J140" s="158" t="s">
        <v>392</v>
      </c>
      <c r="K140" s="158" t="s">
        <v>392</v>
      </c>
      <c r="L140" s="159" t="s">
        <v>392</v>
      </c>
    </row>
    <row r="141" spans="1:12">
      <c r="A141" s="176" t="s">
        <v>558</v>
      </c>
      <c r="B141" s="154" t="s">
        <v>434</v>
      </c>
      <c r="C141" s="164" t="s">
        <v>392</v>
      </c>
      <c r="D141" s="164" t="s">
        <v>392</v>
      </c>
      <c r="E141" s="164" t="s">
        <v>392</v>
      </c>
      <c r="F141" s="164" t="s">
        <v>392</v>
      </c>
      <c r="G141" s="164" t="s">
        <v>392</v>
      </c>
      <c r="H141" s="164" t="s">
        <v>392</v>
      </c>
      <c r="I141" s="164" t="s">
        <v>392</v>
      </c>
      <c r="J141" s="164" t="s">
        <v>392</v>
      </c>
      <c r="K141" s="164" t="s">
        <v>392</v>
      </c>
      <c r="L141" s="165" t="s">
        <v>392</v>
      </c>
    </row>
    <row r="142" spans="1:12">
      <c r="A142" s="177" t="s">
        <v>559</v>
      </c>
      <c r="B142" s="155" t="s">
        <v>434</v>
      </c>
      <c r="C142" s="158" t="s">
        <v>392</v>
      </c>
      <c r="D142" s="158" t="s">
        <v>392</v>
      </c>
      <c r="E142" s="158" t="s">
        <v>392</v>
      </c>
      <c r="F142" s="158" t="s">
        <v>392</v>
      </c>
      <c r="G142" s="158" t="s">
        <v>392</v>
      </c>
      <c r="H142" s="158" t="s">
        <v>392</v>
      </c>
      <c r="I142" s="158" t="s">
        <v>392</v>
      </c>
      <c r="J142" s="158" t="s">
        <v>392</v>
      </c>
      <c r="K142" s="158" t="s">
        <v>392</v>
      </c>
      <c r="L142" s="159" t="s">
        <v>392</v>
      </c>
    </row>
    <row r="143" spans="1:12">
      <c r="A143" s="176" t="s">
        <v>560</v>
      </c>
      <c r="B143" s="154" t="s">
        <v>434</v>
      </c>
      <c r="C143" s="164" t="s">
        <v>392</v>
      </c>
      <c r="D143" s="164" t="s">
        <v>392</v>
      </c>
      <c r="E143" s="164" t="s">
        <v>450</v>
      </c>
      <c r="F143" s="164" t="s">
        <v>450</v>
      </c>
      <c r="G143" s="164" t="s">
        <v>450</v>
      </c>
      <c r="H143" s="164" t="s">
        <v>392</v>
      </c>
      <c r="I143" s="164" t="s">
        <v>392</v>
      </c>
      <c r="J143" s="164" t="s">
        <v>392</v>
      </c>
      <c r="K143" s="164" t="s">
        <v>392</v>
      </c>
      <c r="L143" s="165" t="s">
        <v>392</v>
      </c>
    </row>
    <row r="144" spans="1:12">
      <c r="A144" s="177" t="s">
        <v>561</v>
      </c>
      <c r="B144" s="155" t="s">
        <v>434</v>
      </c>
      <c r="C144" s="158" t="s">
        <v>450</v>
      </c>
      <c r="D144" s="158" t="s">
        <v>450</v>
      </c>
      <c r="E144" s="158" t="s">
        <v>450</v>
      </c>
      <c r="F144" s="158" t="s">
        <v>392</v>
      </c>
      <c r="G144" s="158" t="s">
        <v>450</v>
      </c>
      <c r="H144" s="158" t="s">
        <v>450</v>
      </c>
      <c r="I144" s="158" t="s">
        <v>450</v>
      </c>
      <c r="J144" s="158" t="s">
        <v>450</v>
      </c>
      <c r="K144" s="158" t="s">
        <v>450</v>
      </c>
      <c r="L144" s="159" t="s">
        <v>450</v>
      </c>
    </row>
    <row r="145" spans="1:12">
      <c r="A145" s="176" t="s">
        <v>562</v>
      </c>
      <c r="B145" s="154" t="s">
        <v>434</v>
      </c>
      <c r="C145" s="164" t="s">
        <v>392</v>
      </c>
      <c r="D145" s="164" t="s">
        <v>392</v>
      </c>
      <c r="E145" s="164" t="s">
        <v>392</v>
      </c>
      <c r="F145" s="164" t="s">
        <v>450</v>
      </c>
      <c r="G145" s="164" t="s">
        <v>392</v>
      </c>
      <c r="H145" s="164" t="s">
        <v>392</v>
      </c>
      <c r="I145" s="164" t="s">
        <v>392</v>
      </c>
      <c r="J145" s="164" t="s">
        <v>392</v>
      </c>
      <c r="K145" s="164" t="s">
        <v>392</v>
      </c>
      <c r="L145" s="165" t="s">
        <v>392</v>
      </c>
    </row>
    <row r="146" spans="1:12">
      <c r="A146" s="177" t="s">
        <v>563</v>
      </c>
      <c r="B146" s="155" t="s">
        <v>434</v>
      </c>
      <c r="C146" s="158" t="s">
        <v>392</v>
      </c>
      <c r="D146" s="158" t="s">
        <v>392</v>
      </c>
      <c r="E146" s="158" t="s">
        <v>392</v>
      </c>
      <c r="F146" s="158" t="s">
        <v>392</v>
      </c>
      <c r="G146" s="158" t="s">
        <v>392</v>
      </c>
      <c r="H146" s="158" t="s">
        <v>392</v>
      </c>
      <c r="I146" s="158" t="s">
        <v>392</v>
      </c>
      <c r="J146" s="158" t="s">
        <v>392</v>
      </c>
      <c r="K146" s="158" t="s">
        <v>450</v>
      </c>
      <c r="L146" s="159" t="s">
        <v>450</v>
      </c>
    </row>
    <row r="147" spans="1:12">
      <c r="A147" s="176" t="s">
        <v>57</v>
      </c>
      <c r="B147" s="154" t="s">
        <v>434</v>
      </c>
      <c r="C147" s="164" t="s">
        <v>392</v>
      </c>
      <c r="D147" s="164" t="s">
        <v>392</v>
      </c>
      <c r="E147" s="164" t="s">
        <v>392</v>
      </c>
      <c r="F147" s="164" t="s">
        <v>392</v>
      </c>
      <c r="G147" s="164" t="s">
        <v>392</v>
      </c>
      <c r="H147" s="164" t="s">
        <v>392</v>
      </c>
      <c r="I147" s="164" t="s">
        <v>392</v>
      </c>
      <c r="J147" s="164" t="s">
        <v>392</v>
      </c>
      <c r="K147" s="164" t="s">
        <v>450</v>
      </c>
      <c r="L147" s="165" t="s">
        <v>450</v>
      </c>
    </row>
    <row r="148" spans="1:12">
      <c r="A148" s="177" t="s">
        <v>564</v>
      </c>
      <c r="B148" s="155" t="s">
        <v>434</v>
      </c>
      <c r="C148" s="158" t="s">
        <v>450</v>
      </c>
      <c r="D148" s="158" t="s">
        <v>450</v>
      </c>
      <c r="E148" s="158" t="s">
        <v>450</v>
      </c>
      <c r="F148" s="158" t="s">
        <v>450</v>
      </c>
      <c r="G148" s="158" t="s">
        <v>450</v>
      </c>
      <c r="H148" s="158" t="s">
        <v>450</v>
      </c>
      <c r="I148" s="158" t="s">
        <v>450</v>
      </c>
      <c r="J148" s="158" t="s">
        <v>450</v>
      </c>
      <c r="K148" s="158" t="s">
        <v>392</v>
      </c>
      <c r="L148" s="159" t="s">
        <v>392</v>
      </c>
    </row>
    <row r="149" spans="1:12">
      <c r="A149" s="176" t="s">
        <v>565</v>
      </c>
      <c r="B149" s="154" t="s">
        <v>434</v>
      </c>
      <c r="C149" s="164" t="s">
        <v>392</v>
      </c>
      <c r="D149" s="164" t="s">
        <v>392</v>
      </c>
      <c r="E149" s="164" t="s">
        <v>450</v>
      </c>
      <c r="F149" s="164" t="s">
        <v>450</v>
      </c>
      <c r="G149" s="164" t="s">
        <v>450</v>
      </c>
      <c r="H149" s="164" t="s">
        <v>392</v>
      </c>
      <c r="I149" s="164" t="s">
        <v>392</v>
      </c>
      <c r="J149" s="164" t="s">
        <v>392</v>
      </c>
      <c r="K149" s="164" t="s">
        <v>392</v>
      </c>
      <c r="L149" s="165" t="s">
        <v>392</v>
      </c>
    </row>
    <row r="150" spans="1:12">
      <c r="A150" s="177" t="s">
        <v>566</v>
      </c>
      <c r="B150" s="155" t="s">
        <v>434</v>
      </c>
      <c r="C150" s="158" t="s">
        <v>392</v>
      </c>
      <c r="D150" s="158" t="s">
        <v>392</v>
      </c>
      <c r="E150" s="158" t="s">
        <v>392</v>
      </c>
      <c r="F150" s="158" t="s">
        <v>392</v>
      </c>
      <c r="G150" s="158" t="s">
        <v>392</v>
      </c>
      <c r="H150" s="158" t="s">
        <v>392</v>
      </c>
      <c r="I150" s="158" t="s">
        <v>392</v>
      </c>
      <c r="J150" s="158" t="s">
        <v>392</v>
      </c>
      <c r="K150" s="158" t="s">
        <v>392</v>
      </c>
      <c r="L150" s="159" t="s">
        <v>392</v>
      </c>
    </row>
    <row r="151" spans="1:12">
      <c r="A151" s="176" t="s">
        <v>567</v>
      </c>
      <c r="B151" s="154" t="s">
        <v>434</v>
      </c>
      <c r="C151" s="164" t="s">
        <v>450</v>
      </c>
      <c r="D151" s="164" t="s">
        <v>450</v>
      </c>
      <c r="E151" s="164" t="s">
        <v>450</v>
      </c>
      <c r="F151" s="164" t="s">
        <v>450</v>
      </c>
      <c r="G151" s="164" t="s">
        <v>450</v>
      </c>
      <c r="H151" s="164" t="s">
        <v>392</v>
      </c>
      <c r="I151" s="164" t="s">
        <v>392</v>
      </c>
      <c r="J151" s="164" t="s">
        <v>392</v>
      </c>
      <c r="K151" s="164" t="s">
        <v>392</v>
      </c>
      <c r="L151" s="165" t="s">
        <v>392</v>
      </c>
    </row>
    <row r="152" spans="1:12">
      <c r="A152" s="177" t="s">
        <v>568</v>
      </c>
      <c r="B152" s="155" t="s">
        <v>434</v>
      </c>
      <c r="C152" s="158" t="s">
        <v>392</v>
      </c>
      <c r="D152" s="158" t="s">
        <v>392</v>
      </c>
      <c r="E152" s="158" t="s">
        <v>392</v>
      </c>
      <c r="F152" s="158" t="s">
        <v>392</v>
      </c>
      <c r="G152" s="158" t="s">
        <v>392</v>
      </c>
      <c r="H152" s="158" t="s">
        <v>392</v>
      </c>
      <c r="I152" s="158" t="s">
        <v>392</v>
      </c>
      <c r="J152" s="158" t="s">
        <v>392</v>
      </c>
      <c r="K152" s="158" t="s">
        <v>392</v>
      </c>
      <c r="L152" s="159" t="s">
        <v>392</v>
      </c>
    </row>
    <row r="153" spans="1:12">
      <c r="A153" s="176" t="s">
        <v>569</v>
      </c>
      <c r="B153" s="154" t="s">
        <v>434</v>
      </c>
      <c r="C153" s="164" t="s">
        <v>392</v>
      </c>
      <c r="D153" s="164" t="s">
        <v>392</v>
      </c>
      <c r="E153" s="164" t="s">
        <v>392</v>
      </c>
      <c r="F153" s="164" t="s">
        <v>392</v>
      </c>
      <c r="G153" s="164" t="s">
        <v>392</v>
      </c>
      <c r="H153" s="164" t="s">
        <v>392</v>
      </c>
      <c r="I153" s="164" t="s">
        <v>392</v>
      </c>
      <c r="J153" s="164" t="s">
        <v>392</v>
      </c>
      <c r="K153" s="164" t="s">
        <v>392</v>
      </c>
      <c r="L153" s="165" t="s">
        <v>392</v>
      </c>
    </row>
    <row r="154" spans="1:12">
      <c r="A154" s="177" t="s">
        <v>570</v>
      </c>
      <c r="B154" s="155" t="s">
        <v>434</v>
      </c>
      <c r="C154" s="158" t="s">
        <v>392</v>
      </c>
      <c r="D154" s="158" t="s">
        <v>392</v>
      </c>
      <c r="E154" s="158" t="s">
        <v>392</v>
      </c>
      <c r="F154" s="158" t="s">
        <v>392</v>
      </c>
      <c r="G154" s="158" t="s">
        <v>392</v>
      </c>
      <c r="H154" s="158" t="s">
        <v>392</v>
      </c>
      <c r="I154" s="158" t="s">
        <v>392</v>
      </c>
      <c r="J154" s="158" t="s">
        <v>392</v>
      </c>
      <c r="K154" s="158" t="s">
        <v>392</v>
      </c>
      <c r="L154" s="159" t="s">
        <v>392</v>
      </c>
    </row>
    <row r="155" spans="1:12">
      <c r="A155" s="176" t="s">
        <v>571</v>
      </c>
      <c r="B155" s="154" t="s">
        <v>434</v>
      </c>
      <c r="C155" s="164" t="s">
        <v>392</v>
      </c>
      <c r="D155" s="164" t="s">
        <v>392</v>
      </c>
      <c r="E155" s="164" t="s">
        <v>392</v>
      </c>
      <c r="F155" s="164" t="s">
        <v>392</v>
      </c>
      <c r="G155" s="164" t="s">
        <v>392</v>
      </c>
      <c r="H155" s="164" t="s">
        <v>392</v>
      </c>
      <c r="I155" s="164" t="s">
        <v>392</v>
      </c>
      <c r="J155" s="164" t="s">
        <v>392</v>
      </c>
      <c r="K155" s="164" t="s">
        <v>392</v>
      </c>
      <c r="L155" s="165" t="s">
        <v>392</v>
      </c>
    </row>
    <row r="156" spans="1:12">
      <c r="A156" s="177" t="s">
        <v>72</v>
      </c>
      <c r="B156" s="155" t="s">
        <v>434</v>
      </c>
      <c r="C156" s="158" t="s">
        <v>392</v>
      </c>
      <c r="D156" s="158" t="s">
        <v>392</v>
      </c>
      <c r="E156" s="158" t="s">
        <v>392</v>
      </c>
      <c r="F156" s="158" t="s">
        <v>450</v>
      </c>
      <c r="G156" s="158" t="s">
        <v>392</v>
      </c>
      <c r="H156" s="158" t="s">
        <v>392</v>
      </c>
      <c r="I156" s="158" t="s">
        <v>392</v>
      </c>
      <c r="J156" s="158" t="s">
        <v>392</v>
      </c>
      <c r="K156" s="158" t="s">
        <v>392</v>
      </c>
      <c r="L156" s="159" t="s">
        <v>392</v>
      </c>
    </row>
    <row r="157" spans="1:12">
      <c r="A157" s="176" t="s">
        <v>65</v>
      </c>
      <c r="B157" s="154" t="s">
        <v>434</v>
      </c>
      <c r="C157" s="164" t="s">
        <v>392</v>
      </c>
      <c r="D157" s="164" t="s">
        <v>392</v>
      </c>
      <c r="E157" s="164" t="s">
        <v>392</v>
      </c>
      <c r="F157" s="164" t="s">
        <v>392</v>
      </c>
      <c r="G157" s="164" t="s">
        <v>392</v>
      </c>
      <c r="H157" s="164" t="s">
        <v>392</v>
      </c>
      <c r="I157" s="164" t="s">
        <v>392</v>
      </c>
      <c r="J157" s="164" t="s">
        <v>392</v>
      </c>
      <c r="K157" s="164" t="s">
        <v>392</v>
      </c>
      <c r="L157" s="165" t="s">
        <v>392</v>
      </c>
    </row>
    <row r="158" spans="1:12">
      <c r="A158" s="177" t="s">
        <v>572</v>
      </c>
      <c r="B158" s="155" t="s">
        <v>434</v>
      </c>
      <c r="C158" s="158" t="s">
        <v>392</v>
      </c>
      <c r="D158" s="158" t="s">
        <v>392</v>
      </c>
      <c r="E158" s="158" t="s">
        <v>392</v>
      </c>
      <c r="F158" s="158" t="s">
        <v>392</v>
      </c>
      <c r="G158" s="158" t="s">
        <v>392</v>
      </c>
      <c r="H158" s="158" t="s">
        <v>392</v>
      </c>
      <c r="I158" s="158" t="s">
        <v>392</v>
      </c>
      <c r="J158" s="158" t="s">
        <v>392</v>
      </c>
      <c r="K158" s="158" t="s">
        <v>392</v>
      </c>
      <c r="L158" s="159" t="s">
        <v>392</v>
      </c>
    </row>
    <row r="159" spans="1:12">
      <c r="A159" s="176" t="s">
        <v>573</v>
      </c>
      <c r="B159" s="154" t="s">
        <v>434</v>
      </c>
      <c r="C159" s="164" t="s">
        <v>392</v>
      </c>
      <c r="D159" s="164" t="s">
        <v>392</v>
      </c>
      <c r="E159" s="164" t="s">
        <v>392</v>
      </c>
      <c r="F159" s="164" t="s">
        <v>392</v>
      </c>
      <c r="G159" s="164" t="s">
        <v>392</v>
      </c>
      <c r="H159" s="164" t="s">
        <v>392</v>
      </c>
      <c r="I159" s="164" t="s">
        <v>392</v>
      </c>
      <c r="J159" s="164" t="s">
        <v>392</v>
      </c>
      <c r="K159" s="164" t="s">
        <v>392</v>
      </c>
      <c r="L159" s="165" t="s">
        <v>392</v>
      </c>
    </row>
    <row r="160" spans="1:12">
      <c r="A160" s="177" t="s">
        <v>574</v>
      </c>
      <c r="B160" s="155" t="s">
        <v>434</v>
      </c>
      <c r="C160" s="158" t="s">
        <v>392</v>
      </c>
      <c r="D160" s="158" t="s">
        <v>392</v>
      </c>
      <c r="E160" s="158" t="s">
        <v>450</v>
      </c>
      <c r="F160" s="158" t="s">
        <v>450</v>
      </c>
      <c r="G160" s="158" t="s">
        <v>450</v>
      </c>
      <c r="H160" s="158" t="s">
        <v>450</v>
      </c>
      <c r="I160" s="158" t="s">
        <v>450</v>
      </c>
      <c r="J160" s="158" t="s">
        <v>450</v>
      </c>
      <c r="K160" s="158" t="s">
        <v>450</v>
      </c>
      <c r="L160" s="159" t="s">
        <v>450</v>
      </c>
    </row>
    <row r="161" spans="1:12">
      <c r="A161" s="176" t="s">
        <v>575</v>
      </c>
      <c r="B161" s="154" t="s">
        <v>434</v>
      </c>
      <c r="C161" s="164" t="s">
        <v>392</v>
      </c>
      <c r="D161" s="164" t="s">
        <v>392</v>
      </c>
      <c r="E161" s="164" t="s">
        <v>392</v>
      </c>
      <c r="F161" s="164" t="s">
        <v>392</v>
      </c>
      <c r="G161" s="164" t="s">
        <v>392</v>
      </c>
      <c r="H161" s="164" t="s">
        <v>392</v>
      </c>
      <c r="I161" s="164" t="s">
        <v>392</v>
      </c>
      <c r="J161" s="164" t="s">
        <v>392</v>
      </c>
      <c r="K161" s="164" t="s">
        <v>392</v>
      </c>
      <c r="L161" s="165" t="s">
        <v>392</v>
      </c>
    </row>
    <row r="162" spans="1:12">
      <c r="A162" s="177" t="s">
        <v>576</v>
      </c>
      <c r="B162" s="155" t="s">
        <v>434</v>
      </c>
      <c r="C162" s="158" t="s">
        <v>392</v>
      </c>
      <c r="D162" s="158" t="s">
        <v>392</v>
      </c>
      <c r="E162" s="158" t="s">
        <v>392</v>
      </c>
      <c r="F162" s="158" t="s">
        <v>392</v>
      </c>
      <c r="G162" s="158" t="s">
        <v>392</v>
      </c>
      <c r="H162" s="158" t="s">
        <v>392</v>
      </c>
      <c r="I162" s="158" t="s">
        <v>392</v>
      </c>
      <c r="J162" s="158" t="s">
        <v>392</v>
      </c>
      <c r="K162" s="158" t="s">
        <v>392</v>
      </c>
      <c r="L162" s="159" t="s">
        <v>392</v>
      </c>
    </row>
    <row r="163" spans="1:12">
      <c r="A163" s="176" t="s">
        <v>577</v>
      </c>
      <c r="B163" s="154" t="s">
        <v>434</v>
      </c>
      <c r="C163" s="164" t="s">
        <v>450</v>
      </c>
      <c r="D163" s="164" t="s">
        <v>450</v>
      </c>
      <c r="E163" s="164" t="s">
        <v>450</v>
      </c>
      <c r="F163" s="164" t="s">
        <v>450</v>
      </c>
      <c r="G163" s="164" t="s">
        <v>450</v>
      </c>
      <c r="H163" s="164" t="s">
        <v>392</v>
      </c>
      <c r="I163" s="164" t="s">
        <v>392</v>
      </c>
      <c r="J163" s="164" t="s">
        <v>392</v>
      </c>
      <c r="K163" s="164" t="s">
        <v>392</v>
      </c>
      <c r="L163" s="165" t="s">
        <v>392</v>
      </c>
    </row>
    <row r="164" spans="1:12">
      <c r="A164" s="177" t="s">
        <v>578</v>
      </c>
      <c r="B164" s="155" t="s">
        <v>434</v>
      </c>
      <c r="C164" s="158" t="s">
        <v>392</v>
      </c>
      <c r="D164" s="158" t="s">
        <v>392</v>
      </c>
      <c r="E164" s="158" t="s">
        <v>392</v>
      </c>
      <c r="F164" s="158" t="s">
        <v>392</v>
      </c>
      <c r="G164" s="158" t="s">
        <v>392</v>
      </c>
      <c r="H164" s="158" t="s">
        <v>392</v>
      </c>
      <c r="I164" s="158" t="s">
        <v>392</v>
      </c>
      <c r="J164" s="158" t="s">
        <v>392</v>
      </c>
      <c r="K164" s="158" t="s">
        <v>392</v>
      </c>
      <c r="L164" s="159" t="s">
        <v>392</v>
      </c>
    </row>
    <row r="165" spans="1:12">
      <c r="A165" s="176" t="s">
        <v>579</v>
      </c>
      <c r="B165" s="154" t="s">
        <v>434</v>
      </c>
      <c r="C165" s="164" t="s">
        <v>392</v>
      </c>
      <c r="D165" s="164" t="s">
        <v>392</v>
      </c>
      <c r="E165" s="164" t="s">
        <v>392</v>
      </c>
      <c r="F165" s="164" t="s">
        <v>392</v>
      </c>
      <c r="G165" s="164" t="s">
        <v>392</v>
      </c>
      <c r="H165" s="164" t="s">
        <v>392</v>
      </c>
      <c r="I165" s="164" t="s">
        <v>392</v>
      </c>
      <c r="J165" s="164" t="s">
        <v>392</v>
      </c>
      <c r="K165" s="164" t="s">
        <v>392</v>
      </c>
      <c r="L165" s="165" t="s">
        <v>392</v>
      </c>
    </row>
    <row r="166" spans="1:12">
      <c r="A166" s="177" t="s">
        <v>580</v>
      </c>
      <c r="B166" s="155" t="s">
        <v>434</v>
      </c>
      <c r="C166" s="158" t="s">
        <v>392</v>
      </c>
      <c r="D166" s="158" t="s">
        <v>392</v>
      </c>
      <c r="E166" s="158" t="s">
        <v>392</v>
      </c>
      <c r="F166" s="158" t="s">
        <v>392</v>
      </c>
      <c r="G166" s="158" t="s">
        <v>392</v>
      </c>
      <c r="H166" s="158" t="s">
        <v>392</v>
      </c>
      <c r="I166" s="158" t="s">
        <v>392</v>
      </c>
      <c r="J166" s="158" t="s">
        <v>392</v>
      </c>
      <c r="K166" s="158" t="s">
        <v>392</v>
      </c>
      <c r="L166" s="159" t="s">
        <v>392</v>
      </c>
    </row>
    <row r="167" spans="1:12">
      <c r="A167" s="176" t="s">
        <v>581</v>
      </c>
      <c r="B167" s="154" t="s">
        <v>434</v>
      </c>
      <c r="C167" s="164" t="s">
        <v>392</v>
      </c>
      <c r="D167" s="164" t="s">
        <v>392</v>
      </c>
      <c r="E167" s="164" t="s">
        <v>392</v>
      </c>
      <c r="F167" s="164" t="s">
        <v>392</v>
      </c>
      <c r="G167" s="164" t="s">
        <v>392</v>
      </c>
      <c r="H167" s="164" t="s">
        <v>392</v>
      </c>
      <c r="I167" s="164" t="s">
        <v>392</v>
      </c>
      <c r="J167" s="164" t="s">
        <v>392</v>
      </c>
      <c r="K167" s="164" t="s">
        <v>392</v>
      </c>
      <c r="L167" s="165" t="s">
        <v>392</v>
      </c>
    </row>
    <row r="168" spans="1:12">
      <c r="A168" s="177" t="s">
        <v>582</v>
      </c>
      <c r="B168" s="155" t="s">
        <v>434</v>
      </c>
      <c r="C168" s="158" t="s">
        <v>392</v>
      </c>
      <c r="D168" s="158" t="s">
        <v>392</v>
      </c>
      <c r="E168" s="158" t="s">
        <v>392</v>
      </c>
      <c r="F168" s="158" t="s">
        <v>392</v>
      </c>
      <c r="G168" s="158" t="s">
        <v>392</v>
      </c>
      <c r="H168" s="158" t="s">
        <v>392</v>
      </c>
      <c r="I168" s="158" t="s">
        <v>392</v>
      </c>
      <c r="J168" s="158" t="s">
        <v>392</v>
      </c>
      <c r="K168" s="158" t="s">
        <v>392</v>
      </c>
      <c r="L168" s="159" t="s">
        <v>392</v>
      </c>
    </row>
    <row r="169" spans="1:12">
      <c r="A169" s="176" t="s">
        <v>583</v>
      </c>
      <c r="B169" s="154" t="s">
        <v>434</v>
      </c>
      <c r="C169" s="164" t="s">
        <v>450</v>
      </c>
      <c r="D169" s="164" t="s">
        <v>450</v>
      </c>
      <c r="E169" s="164" t="s">
        <v>450</v>
      </c>
      <c r="F169" s="164" t="s">
        <v>392</v>
      </c>
      <c r="G169" s="164" t="s">
        <v>450</v>
      </c>
      <c r="H169" s="164" t="s">
        <v>450</v>
      </c>
      <c r="I169" s="164" t="s">
        <v>450</v>
      </c>
      <c r="J169" s="164" t="s">
        <v>450</v>
      </c>
      <c r="K169" s="164" t="s">
        <v>450</v>
      </c>
      <c r="L169" s="165" t="s">
        <v>450</v>
      </c>
    </row>
    <row r="170" spans="1:12">
      <c r="A170" s="177" t="s">
        <v>584</v>
      </c>
      <c r="B170" s="155" t="s">
        <v>434</v>
      </c>
      <c r="C170" s="158" t="s">
        <v>392</v>
      </c>
      <c r="D170" s="158" t="s">
        <v>392</v>
      </c>
      <c r="E170" s="158" t="s">
        <v>392</v>
      </c>
      <c r="F170" s="158" t="s">
        <v>392</v>
      </c>
      <c r="G170" s="158" t="s">
        <v>392</v>
      </c>
      <c r="H170" s="158" t="s">
        <v>392</v>
      </c>
      <c r="I170" s="158" t="s">
        <v>392</v>
      </c>
      <c r="J170" s="158" t="s">
        <v>392</v>
      </c>
      <c r="K170" s="158" t="s">
        <v>392</v>
      </c>
      <c r="L170" s="159" t="s">
        <v>392</v>
      </c>
    </row>
    <row r="171" spans="1:12">
      <c r="A171" s="176" t="s">
        <v>585</v>
      </c>
      <c r="B171" s="154" t="s">
        <v>434</v>
      </c>
      <c r="C171" s="164" t="s">
        <v>392</v>
      </c>
      <c r="D171" s="164" t="s">
        <v>392</v>
      </c>
      <c r="E171" s="164" t="s">
        <v>392</v>
      </c>
      <c r="F171" s="164" t="s">
        <v>392</v>
      </c>
      <c r="G171" s="164" t="s">
        <v>392</v>
      </c>
      <c r="H171" s="164" t="s">
        <v>392</v>
      </c>
      <c r="I171" s="164" t="s">
        <v>392</v>
      </c>
      <c r="J171" s="164" t="s">
        <v>392</v>
      </c>
      <c r="K171" s="164" t="s">
        <v>392</v>
      </c>
      <c r="L171" s="165" t="s">
        <v>392</v>
      </c>
    </row>
    <row r="172" spans="1:12">
      <c r="A172" s="177" t="s">
        <v>586</v>
      </c>
      <c r="B172" s="155" t="s">
        <v>434</v>
      </c>
      <c r="C172" s="158" t="s">
        <v>392</v>
      </c>
      <c r="D172" s="158" t="s">
        <v>392</v>
      </c>
      <c r="E172" s="158" t="s">
        <v>450</v>
      </c>
      <c r="F172" s="158" t="s">
        <v>450</v>
      </c>
      <c r="G172" s="158" t="s">
        <v>450</v>
      </c>
      <c r="H172" s="158" t="s">
        <v>392</v>
      </c>
      <c r="I172" s="158" t="s">
        <v>392</v>
      </c>
      <c r="J172" s="158" t="s">
        <v>392</v>
      </c>
      <c r="K172" s="158" t="s">
        <v>392</v>
      </c>
      <c r="L172" s="159" t="s">
        <v>392</v>
      </c>
    </row>
    <row r="173" spans="1:12">
      <c r="A173" s="176" t="s">
        <v>587</v>
      </c>
      <c r="B173" s="154" t="s">
        <v>434</v>
      </c>
      <c r="C173" s="164" t="s">
        <v>392</v>
      </c>
      <c r="D173" s="164" t="s">
        <v>392</v>
      </c>
      <c r="E173" s="164" t="s">
        <v>392</v>
      </c>
      <c r="F173" s="164" t="s">
        <v>392</v>
      </c>
      <c r="G173" s="164" t="s">
        <v>392</v>
      </c>
      <c r="H173" s="164" t="s">
        <v>392</v>
      </c>
      <c r="I173" s="164" t="s">
        <v>392</v>
      </c>
      <c r="J173" s="164" t="s">
        <v>392</v>
      </c>
      <c r="K173" s="164" t="s">
        <v>392</v>
      </c>
      <c r="L173" s="165" t="s">
        <v>392</v>
      </c>
    </row>
    <row r="174" spans="1:12">
      <c r="A174" s="177" t="s">
        <v>588</v>
      </c>
      <c r="B174" s="155" t="s">
        <v>434</v>
      </c>
      <c r="C174" s="158" t="s">
        <v>450</v>
      </c>
      <c r="D174" s="158" t="s">
        <v>392</v>
      </c>
      <c r="E174" s="158" t="s">
        <v>392</v>
      </c>
      <c r="F174" s="158" t="s">
        <v>450</v>
      </c>
      <c r="G174" s="158" t="s">
        <v>392</v>
      </c>
      <c r="H174" s="158" t="s">
        <v>392</v>
      </c>
      <c r="I174" s="158" t="s">
        <v>392</v>
      </c>
      <c r="J174" s="158" t="s">
        <v>392</v>
      </c>
      <c r="K174" s="158" t="s">
        <v>392</v>
      </c>
      <c r="L174" s="159" t="s">
        <v>392</v>
      </c>
    </row>
    <row r="175" spans="1:12">
      <c r="A175" s="176" t="s">
        <v>589</v>
      </c>
      <c r="B175" s="154" t="s">
        <v>434</v>
      </c>
      <c r="C175" s="164" t="s">
        <v>392</v>
      </c>
      <c r="D175" s="164" t="s">
        <v>392</v>
      </c>
      <c r="E175" s="164" t="s">
        <v>392</v>
      </c>
      <c r="F175" s="164" t="s">
        <v>450</v>
      </c>
      <c r="G175" s="164" t="s">
        <v>450</v>
      </c>
      <c r="H175" s="164" t="s">
        <v>392</v>
      </c>
      <c r="I175" s="164" t="s">
        <v>392</v>
      </c>
      <c r="J175" s="164" t="s">
        <v>392</v>
      </c>
      <c r="K175" s="164" t="s">
        <v>392</v>
      </c>
      <c r="L175" s="165" t="s">
        <v>392</v>
      </c>
    </row>
    <row r="176" spans="1:12">
      <c r="A176" s="177" t="s">
        <v>169</v>
      </c>
      <c r="B176" s="155" t="s">
        <v>434</v>
      </c>
      <c r="C176" s="158" t="s">
        <v>392</v>
      </c>
      <c r="D176" s="158" t="s">
        <v>392</v>
      </c>
      <c r="E176" s="158" t="s">
        <v>392</v>
      </c>
      <c r="F176" s="158" t="s">
        <v>392</v>
      </c>
      <c r="G176" s="158" t="s">
        <v>392</v>
      </c>
      <c r="H176" s="158" t="s">
        <v>392</v>
      </c>
      <c r="I176" s="158" t="s">
        <v>392</v>
      </c>
      <c r="J176" s="158" t="s">
        <v>392</v>
      </c>
      <c r="K176" s="158" t="s">
        <v>392</v>
      </c>
      <c r="L176" s="159" t="s">
        <v>392</v>
      </c>
    </row>
    <row r="177" spans="1:12">
      <c r="A177" s="176" t="s">
        <v>590</v>
      </c>
      <c r="B177" s="154" t="s">
        <v>434</v>
      </c>
      <c r="C177" s="164" t="s">
        <v>392</v>
      </c>
      <c r="D177" s="164" t="s">
        <v>392</v>
      </c>
      <c r="E177" s="164" t="s">
        <v>392</v>
      </c>
      <c r="F177" s="164" t="s">
        <v>392</v>
      </c>
      <c r="G177" s="164" t="s">
        <v>392</v>
      </c>
      <c r="H177" s="164" t="s">
        <v>392</v>
      </c>
      <c r="I177" s="164" t="s">
        <v>392</v>
      </c>
      <c r="J177" s="164" t="s">
        <v>392</v>
      </c>
      <c r="K177" s="164" t="s">
        <v>392</v>
      </c>
      <c r="L177" s="165" t="s">
        <v>392</v>
      </c>
    </row>
    <row r="178" spans="1:12">
      <c r="A178" s="177" t="s">
        <v>591</v>
      </c>
      <c r="B178" s="155" t="s">
        <v>434</v>
      </c>
      <c r="C178" s="158" t="s">
        <v>392</v>
      </c>
      <c r="D178" s="158" t="s">
        <v>392</v>
      </c>
      <c r="E178" s="158" t="s">
        <v>392</v>
      </c>
      <c r="F178" s="158" t="s">
        <v>392</v>
      </c>
      <c r="G178" s="158" t="s">
        <v>392</v>
      </c>
      <c r="H178" s="158" t="s">
        <v>392</v>
      </c>
      <c r="I178" s="158" t="s">
        <v>392</v>
      </c>
      <c r="J178" s="158" t="s">
        <v>392</v>
      </c>
      <c r="K178" s="158" t="s">
        <v>392</v>
      </c>
      <c r="L178" s="159" t="s">
        <v>392</v>
      </c>
    </row>
    <row r="179" spans="1:12">
      <c r="A179" s="176" t="s">
        <v>592</v>
      </c>
      <c r="B179" s="154" t="s">
        <v>434</v>
      </c>
      <c r="C179" s="164" t="s">
        <v>450</v>
      </c>
      <c r="D179" s="164" t="s">
        <v>450</v>
      </c>
      <c r="E179" s="164" t="s">
        <v>450</v>
      </c>
      <c r="F179" s="164" t="s">
        <v>450</v>
      </c>
      <c r="G179" s="164" t="s">
        <v>450</v>
      </c>
      <c r="H179" s="164" t="s">
        <v>392</v>
      </c>
      <c r="I179" s="164" t="s">
        <v>392</v>
      </c>
      <c r="J179" s="164" t="s">
        <v>392</v>
      </c>
      <c r="K179" s="164" t="s">
        <v>392</v>
      </c>
      <c r="L179" s="165" t="s">
        <v>392</v>
      </c>
    </row>
    <row r="180" spans="1:12">
      <c r="A180" s="177" t="s">
        <v>593</v>
      </c>
      <c r="B180" s="155" t="s">
        <v>434</v>
      </c>
      <c r="C180" s="158" t="s">
        <v>392</v>
      </c>
      <c r="D180" s="158" t="s">
        <v>392</v>
      </c>
      <c r="E180" s="158" t="s">
        <v>450</v>
      </c>
      <c r="F180" s="158" t="s">
        <v>450</v>
      </c>
      <c r="G180" s="158" t="s">
        <v>450</v>
      </c>
      <c r="H180" s="158" t="s">
        <v>392</v>
      </c>
      <c r="I180" s="158" t="s">
        <v>392</v>
      </c>
      <c r="J180" s="158" t="s">
        <v>392</v>
      </c>
      <c r="K180" s="158" t="s">
        <v>392</v>
      </c>
      <c r="L180" s="159" t="s">
        <v>392</v>
      </c>
    </row>
    <row r="181" spans="1:12">
      <c r="A181" s="176" t="s">
        <v>594</v>
      </c>
      <c r="B181" s="154" t="s">
        <v>434</v>
      </c>
      <c r="C181" s="164" t="s">
        <v>392</v>
      </c>
      <c r="D181" s="164" t="s">
        <v>392</v>
      </c>
      <c r="E181" s="164" t="s">
        <v>392</v>
      </c>
      <c r="F181" s="164" t="s">
        <v>392</v>
      </c>
      <c r="G181" s="164" t="s">
        <v>392</v>
      </c>
      <c r="H181" s="164" t="s">
        <v>392</v>
      </c>
      <c r="I181" s="164" t="s">
        <v>392</v>
      </c>
      <c r="J181" s="164" t="s">
        <v>392</v>
      </c>
      <c r="K181" s="164" t="s">
        <v>392</v>
      </c>
      <c r="L181" s="165" t="s">
        <v>392</v>
      </c>
    </row>
    <row r="182" spans="1:12">
      <c r="A182" s="177" t="s">
        <v>595</v>
      </c>
      <c r="B182" s="155" t="s">
        <v>434</v>
      </c>
      <c r="C182" s="158" t="s">
        <v>392</v>
      </c>
      <c r="D182" s="158" t="s">
        <v>392</v>
      </c>
      <c r="E182" s="158" t="s">
        <v>392</v>
      </c>
      <c r="F182" s="158" t="s">
        <v>392</v>
      </c>
      <c r="G182" s="158" t="s">
        <v>392</v>
      </c>
      <c r="H182" s="158" t="s">
        <v>392</v>
      </c>
      <c r="I182" s="158" t="s">
        <v>392</v>
      </c>
      <c r="J182" s="158" t="s">
        <v>392</v>
      </c>
      <c r="K182" s="158" t="s">
        <v>392</v>
      </c>
      <c r="L182" s="159" t="s">
        <v>392</v>
      </c>
    </row>
    <row r="183" spans="1:12">
      <c r="A183" s="176" t="s">
        <v>596</v>
      </c>
      <c r="B183" s="154" t="s">
        <v>434</v>
      </c>
      <c r="C183" s="164" t="s">
        <v>450</v>
      </c>
      <c r="D183" s="164" t="s">
        <v>450</v>
      </c>
      <c r="E183" s="164" t="s">
        <v>450</v>
      </c>
      <c r="F183" s="164" t="s">
        <v>450</v>
      </c>
      <c r="G183" s="164" t="s">
        <v>450</v>
      </c>
      <c r="H183" s="164" t="s">
        <v>450</v>
      </c>
      <c r="I183" s="164" t="s">
        <v>450</v>
      </c>
      <c r="J183" s="164" t="s">
        <v>392</v>
      </c>
      <c r="K183" s="164" t="s">
        <v>392</v>
      </c>
      <c r="L183" s="165" t="s">
        <v>392</v>
      </c>
    </row>
    <row r="184" spans="1:12">
      <c r="A184" s="177" t="s">
        <v>597</v>
      </c>
      <c r="B184" s="155" t="s">
        <v>434</v>
      </c>
      <c r="C184" s="158" t="s">
        <v>392</v>
      </c>
      <c r="D184" s="158" t="s">
        <v>392</v>
      </c>
      <c r="E184" s="158" t="s">
        <v>392</v>
      </c>
      <c r="F184" s="158" t="s">
        <v>392</v>
      </c>
      <c r="G184" s="158" t="s">
        <v>392</v>
      </c>
      <c r="H184" s="158" t="s">
        <v>392</v>
      </c>
      <c r="I184" s="158" t="s">
        <v>392</v>
      </c>
      <c r="J184" s="158" t="s">
        <v>392</v>
      </c>
      <c r="K184" s="158" t="s">
        <v>392</v>
      </c>
      <c r="L184" s="159" t="s">
        <v>392</v>
      </c>
    </row>
    <row r="185" spans="1:12">
      <c r="A185" s="176" t="s">
        <v>598</v>
      </c>
      <c r="B185" s="154" t="s">
        <v>434</v>
      </c>
      <c r="C185" s="164" t="s">
        <v>392</v>
      </c>
      <c r="D185" s="164" t="s">
        <v>392</v>
      </c>
      <c r="E185" s="164" t="s">
        <v>392</v>
      </c>
      <c r="F185" s="164" t="s">
        <v>392</v>
      </c>
      <c r="G185" s="164" t="s">
        <v>392</v>
      </c>
      <c r="H185" s="164" t="s">
        <v>392</v>
      </c>
      <c r="I185" s="164" t="s">
        <v>392</v>
      </c>
      <c r="J185" s="164" t="s">
        <v>392</v>
      </c>
      <c r="K185" s="164" t="s">
        <v>392</v>
      </c>
      <c r="L185" s="165" t="s">
        <v>392</v>
      </c>
    </row>
    <row r="186" spans="1:12">
      <c r="A186" s="177" t="s">
        <v>599</v>
      </c>
      <c r="B186" s="155" t="s">
        <v>434</v>
      </c>
      <c r="C186" s="158" t="s">
        <v>450</v>
      </c>
      <c r="D186" s="158" t="s">
        <v>450</v>
      </c>
      <c r="E186" s="158" t="s">
        <v>450</v>
      </c>
      <c r="F186" s="158" t="s">
        <v>450</v>
      </c>
      <c r="G186" s="158" t="s">
        <v>450</v>
      </c>
      <c r="H186" s="158" t="s">
        <v>450</v>
      </c>
      <c r="I186" s="158" t="s">
        <v>450</v>
      </c>
      <c r="J186" s="158" t="s">
        <v>392</v>
      </c>
      <c r="K186" s="158" t="s">
        <v>392</v>
      </c>
      <c r="L186" s="159" t="s">
        <v>392</v>
      </c>
    </row>
    <row r="187" spans="1:12">
      <c r="A187" s="176" t="s">
        <v>247</v>
      </c>
      <c r="B187" s="154" t="s">
        <v>434</v>
      </c>
      <c r="C187" s="164" t="s">
        <v>450</v>
      </c>
      <c r="D187" s="164" t="s">
        <v>450</v>
      </c>
      <c r="E187" s="164" t="s">
        <v>392</v>
      </c>
      <c r="F187" s="164" t="s">
        <v>392</v>
      </c>
      <c r="G187" s="164" t="s">
        <v>392</v>
      </c>
      <c r="H187" s="164" t="s">
        <v>392</v>
      </c>
      <c r="I187" s="164" t="s">
        <v>392</v>
      </c>
      <c r="J187" s="164" t="s">
        <v>392</v>
      </c>
      <c r="K187" s="164" t="s">
        <v>392</v>
      </c>
      <c r="L187" s="165" t="s">
        <v>392</v>
      </c>
    </row>
    <row r="188" spans="1:12">
      <c r="A188" s="177" t="s">
        <v>600</v>
      </c>
      <c r="B188" s="155" t="s">
        <v>434</v>
      </c>
      <c r="C188" s="158" t="s">
        <v>450</v>
      </c>
      <c r="D188" s="158" t="s">
        <v>450</v>
      </c>
      <c r="E188" s="158" t="s">
        <v>392</v>
      </c>
      <c r="F188" s="158" t="s">
        <v>392</v>
      </c>
      <c r="G188" s="158" t="s">
        <v>392</v>
      </c>
      <c r="H188" s="158" t="s">
        <v>392</v>
      </c>
      <c r="I188" s="158" t="s">
        <v>392</v>
      </c>
      <c r="J188" s="158" t="s">
        <v>392</v>
      </c>
      <c r="K188" s="158" t="s">
        <v>392</v>
      </c>
      <c r="L188" s="159" t="s">
        <v>392</v>
      </c>
    </row>
    <row r="189" spans="1:12">
      <c r="A189" s="176" t="s">
        <v>601</v>
      </c>
      <c r="B189" s="154" t="s">
        <v>434</v>
      </c>
      <c r="C189" s="164" t="s">
        <v>392</v>
      </c>
      <c r="D189" s="164" t="s">
        <v>392</v>
      </c>
      <c r="E189" s="164" t="s">
        <v>392</v>
      </c>
      <c r="F189" s="164" t="s">
        <v>392</v>
      </c>
      <c r="G189" s="164" t="s">
        <v>392</v>
      </c>
      <c r="H189" s="164" t="s">
        <v>392</v>
      </c>
      <c r="I189" s="164" t="s">
        <v>392</v>
      </c>
      <c r="J189" s="164" t="s">
        <v>392</v>
      </c>
      <c r="K189" s="164" t="s">
        <v>392</v>
      </c>
      <c r="L189" s="165" t="s">
        <v>392</v>
      </c>
    </row>
    <row r="190" spans="1:12">
      <c r="A190" s="177" t="s">
        <v>602</v>
      </c>
      <c r="B190" s="155" t="s">
        <v>434</v>
      </c>
      <c r="C190" s="158" t="s">
        <v>392</v>
      </c>
      <c r="D190" s="158" t="s">
        <v>392</v>
      </c>
      <c r="E190" s="158" t="s">
        <v>392</v>
      </c>
      <c r="F190" s="158" t="s">
        <v>392</v>
      </c>
      <c r="G190" s="158" t="s">
        <v>392</v>
      </c>
      <c r="H190" s="158" t="s">
        <v>392</v>
      </c>
      <c r="I190" s="158" t="s">
        <v>392</v>
      </c>
      <c r="J190" s="158" t="s">
        <v>392</v>
      </c>
      <c r="K190" s="158" t="s">
        <v>392</v>
      </c>
      <c r="L190" s="159" t="s">
        <v>392</v>
      </c>
    </row>
    <row r="191" spans="1:12">
      <c r="A191" s="176" t="s">
        <v>603</v>
      </c>
      <c r="B191" s="154" t="s">
        <v>434</v>
      </c>
      <c r="C191" s="164" t="s">
        <v>392</v>
      </c>
      <c r="D191" s="164" t="s">
        <v>392</v>
      </c>
      <c r="E191" s="164" t="s">
        <v>392</v>
      </c>
      <c r="F191" s="164" t="s">
        <v>392</v>
      </c>
      <c r="G191" s="164" t="s">
        <v>392</v>
      </c>
      <c r="H191" s="164" t="s">
        <v>392</v>
      </c>
      <c r="I191" s="164" t="s">
        <v>392</v>
      </c>
      <c r="J191" s="164" t="s">
        <v>392</v>
      </c>
      <c r="K191" s="164" t="s">
        <v>392</v>
      </c>
      <c r="L191" s="165" t="s">
        <v>392</v>
      </c>
    </row>
    <row r="192" spans="1:12">
      <c r="A192" s="177" t="s">
        <v>604</v>
      </c>
      <c r="B192" s="155" t="s">
        <v>434</v>
      </c>
      <c r="C192" s="158" t="s">
        <v>450</v>
      </c>
      <c r="D192" s="158" t="s">
        <v>450</v>
      </c>
      <c r="E192" s="158" t="s">
        <v>450</v>
      </c>
      <c r="F192" s="158" t="s">
        <v>450</v>
      </c>
      <c r="G192" s="158" t="s">
        <v>450</v>
      </c>
      <c r="H192" s="158" t="s">
        <v>392</v>
      </c>
      <c r="I192" s="158" t="s">
        <v>392</v>
      </c>
      <c r="J192" s="158" t="s">
        <v>392</v>
      </c>
      <c r="K192" s="158" t="s">
        <v>392</v>
      </c>
      <c r="L192" s="159" t="s">
        <v>392</v>
      </c>
    </row>
    <row r="193" spans="1:12">
      <c r="A193" s="176" t="s">
        <v>605</v>
      </c>
      <c r="B193" s="154" t="s">
        <v>434</v>
      </c>
      <c r="C193" s="164" t="s">
        <v>450</v>
      </c>
      <c r="D193" s="164" t="s">
        <v>450</v>
      </c>
      <c r="E193" s="164" t="s">
        <v>450</v>
      </c>
      <c r="F193" s="164" t="s">
        <v>450</v>
      </c>
      <c r="G193" s="164" t="s">
        <v>450</v>
      </c>
      <c r="H193" s="164" t="s">
        <v>450</v>
      </c>
      <c r="I193" s="164" t="s">
        <v>450</v>
      </c>
      <c r="J193" s="164" t="s">
        <v>392</v>
      </c>
      <c r="K193" s="164" t="s">
        <v>392</v>
      </c>
      <c r="L193" s="165" t="s">
        <v>392</v>
      </c>
    </row>
    <row r="194" spans="1:12">
      <c r="A194" s="177" t="s">
        <v>606</v>
      </c>
      <c r="B194" s="155" t="s">
        <v>434</v>
      </c>
      <c r="C194" s="158" t="s">
        <v>392</v>
      </c>
      <c r="D194" s="158" t="s">
        <v>392</v>
      </c>
      <c r="E194" s="158" t="s">
        <v>392</v>
      </c>
      <c r="F194" s="158" t="s">
        <v>392</v>
      </c>
      <c r="G194" s="158" t="s">
        <v>392</v>
      </c>
      <c r="H194" s="158" t="s">
        <v>392</v>
      </c>
      <c r="I194" s="158" t="s">
        <v>392</v>
      </c>
      <c r="J194" s="158" t="s">
        <v>450</v>
      </c>
      <c r="K194" s="158" t="s">
        <v>450</v>
      </c>
      <c r="L194" s="159" t="s">
        <v>450</v>
      </c>
    </row>
    <row r="195" spans="1:12">
      <c r="A195" s="176" t="s">
        <v>607</v>
      </c>
      <c r="B195" s="154" t="s">
        <v>434</v>
      </c>
      <c r="C195" s="164" t="s">
        <v>450</v>
      </c>
      <c r="D195" s="164" t="s">
        <v>450</v>
      </c>
      <c r="E195" s="164" t="s">
        <v>450</v>
      </c>
      <c r="F195" s="164" t="s">
        <v>450</v>
      </c>
      <c r="G195" s="164" t="s">
        <v>450</v>
      </c>
      <c r="H195" s="164" t="s">
        <v>392</v>
      </c>
      <c r="I195" s="164" t="s">
        <v>392</v>
      </c>
      <c r="J195" s="164" t="s">
        <v>392</v>
      </c>
      <c r="K195" s="164" t="s">
        <v>392</v>
      </c>
      <c r="L195" s="165" t="s">
        <v>392</v>
      </c>
    </row>
    <row r="196" spans="1:12">
      <c r="A196" s="177" t="s">
        <v>608</v>
      </c>
      <c r="B196" s="155" t="s">
        <v>434</v>
      </c>
      <c r="C196" s="158" t="s">
        <v>392</v>
      </c>
      <c r="D196" s="158" t="s">
        <v>392</v>
      </c>
      <c r="E196" s="158" t="s">
        <v>392</v>
      </c>
      <c r="F196" s="158" t="s">
        <v>392</v>
      </c>
      <c r="G196" s="158" t="s">
        <v>392</v>
      </c>
      <c r="H196" s="158" t="s">
        <v>392</v>
      </c>
      <c r="I196" s="158" t="s">
        <v>392</v>
      </c>
      <c r="J196" s="158" t="s">
        <v>392</v>
      </c>
      <c r="K196" s="158" t="s">
        <v>392</v>
      </c>
      <c r="L196" s="159" t="s">
        <v>392</v>
      </c>
    </row>
    <row r="197" spans="1:12">
      <c r="A197" s="176" t="s">
        <v>609</v>
      </c>
      <c r="B197" s="154" t="s">
        <v>434</v>
      </c>
      <c r="C197" s="164" t="s">
        <v>392</v>
      </c>
      <c r="D197" s="164" t="s">
        <v>392</v>
      </c>
      <c r="E197" s="164" t="s">
        <v>392</v>
      </c>
      <c r="F197" s="164" t="s">
        <v>392</v>
      </c>
      <c r="G197" s="164" t="s">
        <v>392</v>
      </c>
      <c r="H197" s="164" t="s">
        <v>392</v>
      </c>
      <c r="I197" s="164" t="s">
        <v>392</v>
      </c>
      <c r="J197" s="164" t="s">
        <v>392</v>
      </c>
      <c r="K197" s="164" t="s">
        <v>392</v>
      </c>
      <c r="L197" s="165" t="s">
        <v>392</v>
      </c>
    </row>
    <row r="198" spans="1:12">
      <c r="A198" s="177" t="s">
        <v>610</v>
      </c>
      <c r="B198" s="155" t="s">
        <v>434</v>
      </c>
      <c r="C198" s="158" t="s">
        <v>450</v>
      </c>
      <c r="D198" s="158" t="s">
        <v>392</v>
      </c>
      <c r="E198" s="158" t="s">
        <v>450</v>
      </c>
      <c r="F198" s="158" t="s">
        <v>450</v>
      </c>
      <c r="G198" s="158" t="s">
        <v>450</v>
      </c>
      <c r="H198" s="158" t="s">
        <v>450</v>
      </c>
      <c r="I198" s="158" t="s">
        <v>392</v>
      </c>
      <c r="J198" s="158" t="s">
        <v>450</v>
      </c>
      <c r="K198" s="158" t="s">
        <v>392</v>
      </c>
      <c r="L198" s="159" t="s">
        <v>392</v>
      </c>
    </row>
    <row r="199" spans="1:12">
      <c r="A199" s="176" t="s">
        <v>611</v>
      </c>
      <c r="B199" s="154" t="s">
        <v>434</v>
      </c>
      <c r="C199" s="164" t="s">
        <v>392</v>
      </c>
      <c r="D199" s="164" t="s">
        <v>392</v>
      </c>
      <c r="E199" s="164" t="s">
        <v>392</v>
      </c>
      <c r="F199" s="164" t="s">
        <v>392</v>
      </c>
      <c r="G199" s="164" t="s">
        <v>392</v>
      </c>
      <c r="H199" s="164" t="s">
        <v>392</v>
      </c>
      <c r="I199" s="164" t="s">
        <v>392</v>
      </c>
      <c r="J199" s="164" t="s">
        <v>392</v>
      </c>
      <c r="K199" s="164" t="s">
        <v>392</v>
      </c>
      <c r="L199" s="165" t="s">
        <v>392</v>
      </c>
    </row>
    <row r="200" spans="1:12">
      <c r="A200" s="177" t="s">
        <v>612</v>
      </c>
      <c r="B200" s="155" t="s">
        <v>434</v>
      </c>
      <c r="C200" s="158" t="s">
        <v>392</v>
      </c>
      <c r="D200" s="158" t="s">
        <v>392</v>
      </c>
      <c r="E200" s="158" t="s">
        <v>392</v>
      </c>
      <c r="F200" s="158" t="s">
        <v>392</v>
      </c>
      <c r="G200" s="158" t="s">
        <v>392</v>
      </c>
      <c r="H200" s="158" t="s">
        <v>392</v>
      </c>
      <c r="I200" s="158" t="s">
        <v>392</v>
      </c>
      <c r="J200" s="158" t="s">
        <v>392</v>
      </c>
      <c r="K200" s="158" t="s">
        <v>392</v>
      </c>
      <c r="L200" s="159" t="s">
        <v>392</v>
      </c>
    </row>
    <row r="201" spans="1:12">
      <c r="A201" s="176" t="s">
        <v>613</v>
      </c>
      <c r="B201" s="154" t="s">
        <v>434</v>
      </c>
      <c r="C201" s="164" t="s">
        <v>450</v>
      </c>
      <c r="D201" s="164" t="s">
        <v>450</v>
      </c>
      <c r="E201" s="164" t="s">
        <v>392</v>
      </c>
      <c r="F201" s="164" t="s">
        <v>392</v>
      </c>
      <c r="G201" s="164" t="s">
        <v>392</v>
      </c>
      <c r="H201" s="164" t="s">
        <v>392</v>
      </c>
      <c r="I201" s="164" t="s">
        <v>392</v>
      </c>
      <c r="J201" s="164" t="s">
        <v>392</v>
      </c>
      <c r="K201" s="164" t="s">
        <v>392</v>
      </c>
      <c r="L201" s="165" t="s">
        <v>392</v>
      </c>
    </row>
    <row r="202" spans="1:12">
      <c r="A202" s="177" t="s">
        <v>614</v>
      </c>
      <c r="B202" s="155" t="s">
        <v>434</v>
      </c>
      <c r="C202" s="158" t="s">
        <v>450</v>
      </c>
      <c r="D202" s="158" t="s">
        <v>450</v>
      </c>
      <c r="E202" s="158" t="s">
        <v>450</v>
      </c>
      <c r="F202" s="158" t="s">
        <v>450</v>
      </c>
      <c r="G202" s="158" t="s">
        <v>450</v>
      </c>
      <c r="H202" s="158" t="s">
        <v>450</v>
      </c>
      <c r="I202" s="158" t="s">
        <v>450</v>
      </c>
      <c r="J202" s="158" t="s">
        <v>392</v>
      </c>
      <c r="K202" s="158" t="s">
        <v>392</v>
      </c>
      <c r="L202" s="159" t="s">
        <v>392</v>
      </c>
    </row>
    <row r="203" spans="1:12">
      <c r="A203" s="176" t="s">
        <v>615</v>
      </c>
      <c r="B203" s="154" t="s">
        <v>434</v>
      </c>
      <c r="C203" s="164" t="s">
        <v>392</v>
      </c>
      <c r="D203" s="164" t="s">
        <v>392</v>
      </c>
      <c r="E203" s="164" t="s">
        <v>392</v>
      </c>
      <c r="F203" s="164" t="s">
        <v>392</v>
      </c>
      <c r="G203" s="164" t="s">
        <v>392</v>
      </c>
      <c r="H203" s="164" t="s">
        <v>450</v>
      </c>
      <c r="I203" s="164" t="s">
        <v>450</v>
      </c>
      <c r="J203" s="164" t="s">
        <v>450</v>
      </c>
      <c r="K203" s="164" t="s">
        <v>450</v>
      </c>
      <c r="L203" s="165" t="s">
        <v>450</v>
      </c>
    </row>
    <row r="204" spans="1:12">
      <c r="A204" s="177" t="s">
        <v>616</v>
      </c>
      <c r="B204" s="155" t="s">
        <v>434</v>
      </c>
      <c r="C204" s="158" t="s">
        <v>392</v>
      </c>
      <c r="D204" s="158" t="s">
        <v>392</v>
      </c>
      <c r="E204" s="158" t="s">
        <v>392</v>
      </c>
      <c r="F204" s="158" t="s">
        <v>392</v>
      </c>
      <c r="G204" s="158" t="s">
        <v>392</v>
      </c>
      <c r="H204" s="158" t="s">
        <v>392</v>
      </c>
      <c r="I204" s="158" t="s">
        <v>392</v>
      </c>
      <c r="J204" s="158" t="s">
        <v>450</v>
      </c>
      <c r="K204" s="158" t="s">
        <v>450</v>
      </c>
      <c r="L204" s="159" t="s">
        <v>450</v>
      </c>
    </row>
    <row r="205" spans="1:12">
      <c r="A205" s="176" t="s">
        <v>617</v>
      </c>
      <c r="B205" s="154" t="s">
        <v>434</v>
      </c>
      <c r="C205" s="164" t="s">
        <v>450</v>
      </c>
      <c r="D205" s="164" t="s">
        <v>450</v>
      </c>
      <c r="E205" s="164" t="s">
        <v>450</v>
      </c>
      <c r="F205" s="164" t="s">
        <v>450</v>
      </c>
      <c r="G205" s="164" t="s">
        <v>450</v>
      </c>
      <c r="H205" s="164" t="s">
        <v>450</v>
      </c>
      <c r="I205" s="164" t="s">
        <v>392</v>
      </c>
      <c r="J205" s="164" t="s">
        <v>450</v>
      </c>
      <c r="K205" s="164" t="s">
        <v>392</v>
      </c>
      <c r="L205" s="165" t="s">
        <v>392</v>
      </c>
    </row>
    <row r="206" spans="1:12">
      <c r="A206" s="177" t="s">
        <v>618</v>
      </c>
      <c r="B206" s="155" t="s">
        <v>434</v>
      </c>
      <c r="C206" s="158" t="s">
        <v>392</v>
      </c>
      <c r="D206" s="158" t="s">
        <v>392</v>
      </c>
      <c r="E206" s="158" t="s">
        <v>392</v>
      </c>
      <c r="F206" s="158" t="s">
        <v>392</v>
      </c>
      <c r="G206" s="158" t="s">
        <v>392</v>
      </c>
      <c r="H206" s="158" t="s">
        <v>392</v>
      </c>
      <c r="I206" s="158" t="s">
        <v>392</v>
      </c>
      <c r="J206" s="158" t="s">
        <v>392</v>
      </c>
      <c r="K206" s="158" t="s">
        <v>392</v>
      </c>
      <c r="L206" s="159" t="s">
        <v>392</v>
      </c>
    </row>
    <row r="207" spans="1:12">
      <c r="A207" s="176" t="s">
        <v>619</v>
      </c>
      <c r="B207" s="154" t="s">
        <v>434</v>
      </c>
      <c r="C207" s="164" t="s">
        <v>392</v>
      </c>
      <c r="D207" s="164" t="s">
        <v>450</v>
      </c>
      <c r="E207" s="164" t="s">
        <v>450</v>
      </c>
      <c r="F207" s="164" t="s">
        <v>450</v>
      </c>
      <c r="G207" s="164" t="s">
        <v>450</v>
      </c>
      <c r="H207" s="164" t="s">
        <v>392</v>
      </c>
      <c r="I207" s="164" t="s">
        <v>450</v>
      </c>
      <c r="J207" s="164" t="s">
        <v>392</v>
      </c>
      <c r="K207" s="164" t="s">
        <v>450</v>
      </c>
      <c r="L207" s="165" t="s">
        <v>450</v>
      </c>
    </row>
    <row r="208" spans="1:12">
      <c r="A208" s="177" t="s">
        <v>620</v>
      </c>
      <c r="B208" s="155" t="s">
        <v>434</v>
      </c>
      <c r="C208" s="158" t="s">
        <v>450</v>
      </c>
      <c r="D208" s="158" t="s">
        <v>392</v>
      </c>
      <c r="E208" s="158" t="s">
        <v>392</v>
      </c>
      <c r="F208" s="158" t="s">
        <v>392</v>
      </c>
      <c r="G208" s="158" t="s">
        <v>392</v>
      </c>
      <c r="H208" s="158" t="s">
        <v>450</v>
      </c>
      <c r="I208" s="158" t="s">
        <v>392</v>
      </c>
      <c r="J208" s="158" t="s">
        <v>450</v>
      </c>
      <c r="K208" s="158" t="s">
        <v>392</v>
      </c>
      <c r="L208" s="159" t="s">
        <v>392</v>
      </c>
    </row>
    <row r="209" spans="1:12">
      <c r="A209" s="176" t="s">
        <v>621</v>
      </c>
      <c r="B209" s="154" t="s">
        <v>434</v>
      </c>
      <c r="C209" s="164" t="s">
        <v>392</v>
      </c>
      <c r="D209" s="164" t="s">
        <v>392</v>
      </c>
      <c r="E209" s="164" t="s">
        <v>392</v>
      </c>
      <c r="F209" s="164" t="s">
        <v>392</v>
      </c>
      <c r="G209" s="164" t="s">
        <v>392</v>
      </c>
      <c r="H209" s="164" t="s">
        <v>392</v>
      </c>
      <c r="I209" s="164" t="s">
        <v>392</v>
      </c>
      <c r="J209" s="164" t="s">
        <v>392</v>
      </c>
      <c r="K209" s="164" t="s">
        <v>392</v>
      </c>
      <c r="L209" s="165" t="s">
        <v>392</v>
      </c>
    </row>
    <row r="210" spans="1:12">
      <c r="A210" s="177" t="s">
        <v>622</v>
      </c>
      <c r="B210" s="155" t="s">
        <v>434</v>
      </c>
      <c r="C210" s="158" t="s">
        <v>392</v>
      </c>
      <c r="D210" s="158" t="s">
        <v>392</v>
      </c>
      <c r="E210" s="158" t="s">
        <v>392</v>
      </c>
      <c r="F210" s="158" t="s">
        <v>392</v>
      </c>
      <c r="G210" s="158" t="s">
        <v>392</v>
      </c>
      <c r="H210" s="158" t="s">
        <v>392</v>
      </c>
      <c r="I210" s="158" t="s">
        <v>392</v>
      </c>
      <c r="J210" s="158" t="s">
        <v>392</v>
      </c>
      <c r="K210" s="158" t="s">
        <v>392</v>
      </c>
      <c r="L210" s="159" t="s">
        <v>392</v>
      </c>
    </row>
    <row r="211" spans="1:12">
      <c r="A211" s="176" t="s">
        <v>623</v>
      </c>
      <c r="B211" s="154" t="s">
        <v>434</v>
      </c>
      <c r="C211" s="164" t="s">
        <v>392</v>
      </c>
      <c r="D211" s="164" t="s">
        <v>392</v>
      </c>
      <c r="E211" s="164" t="s">
        <v>392</v>
      </c>
      <c r="F211" s="164" t="s">
        <v>392</v>
      </c>
      <c r="G211" s="164" t="s">
        <v>392</v>
      </c>
      <c r="H211" s="164" t="s">
        <v>392</v>
      </c>
      <c r="I211" s="164" t="s">
        <v>392</v>
      </c>
      <c r="J211" s="164" t="s">
        <v>392</v>
      </c>
      <c r="K211" s="164" t="s">
        <v>392</v>
      </c>
      <c r="L211" s="165" t="s">
        <v>392</v>
      </c>
    </row>
    <row r="212" spans="1:12">
      <c r="A212" s="177" t="s">
        <v>149</v>
      </c>
      <c r="B212" s="155" t="s">
        <v>434</v>
      </c>
      <c r="C212" s="158" t="s">
        <v>392</v>
      </c>
      <c r="D212" s="158" t="s">
        <v>450</v>
      </c>
      <c r="E212" s="158" t="s">
        <v>450</v>
      </c>
      <c r="F212" s="158" t="s">
        <v>450</v>
      </c>
      <c r="G212" s="158" t="s">
        <v>450</v>
      </c>
      <c r="H212" s="158" t="s">
        <v>392</v>
      </c>
      <c r="I212" s="158" t="s">
        <v>450</v>
      </c>
      <c r="J212" s="158" t="s">
        <v>392</v>
      </c>
      <c r="K212" s="158" t="s">
        <v>450</v>
      </c>
      <c r="L212" s="159" t="s">
        <v>450</v>
      </c>
    </row>
    <row r="213" spans="1:12">
      <c r="A213" s="176" t="s">
        <v>624</v>
      </c>
      <c r="B213" s="154" t="s">
        <v>434</v>
      </c>
      <c r="C213" s="164" t="s">
        <v>450</v>
      </c>
      <c r="D213" s="164" t="s">
        <v>450</v>
      </c>
      <c r="E213" s="164" t="s">
        <v>450</v>
      </c>
      <c r="F213" s="164" t="s">
        <v>392</v>
      </c>
      <c r="G213" s="164" t="s">
        <v>392</v>
      </c>
      <c r="H213" s="164" t="s">
        <v>450</v>
      </c>
      <c r="I213" s="164" t="s">
        <v>450</v>
      </c>
      <c r="J213" s="164" t="s">
        <v>450</v>
      </c>
      <c r="K213" s="164" t="s">
        <v>450</v>
      </c>
      <c r="L213" s="165" t="s">
        <v>450</v>
      </c>
    </row>
    <row r="214" spans="1:12">
      <c r="A214" s="177" t="s">
        <v>625</v>
      </c>
      <c r="B214" s="155" t="s">
        <v>434</v>
      </c>
      <c r="C214" s="158" t="s">
        <v>450</v>
      </c>
      <c r="D214" s="158" t="s">
        <v>392</v>
      </c>
      <c r="E214" s="158" t="s">
        <v>392</v>
      </c>
      <c r="F214" s="158" t="s">
        <v>450</v>
      </c>
      <c r="G214" s="158" t="s">
        <v>450</v>
      </c>
      <c r="H214" s="158" t="s">
        <v>450</v>
      </c>
      <c r="I214" s="158" t="s">
        <v>392</v>
      </c>
      <c r="J214" s="158" t="s">
        <v>450</v>
      </c>
      <c r="K214" s="158" t="s">
        <v>392</v>
      </c>
      <c r="L214" s="159" t="s">
        <v>392</v>
      </c>
    </row>
    <row r="215" spans="1:12">
      <c r="A215" s="176" t="s">
        <v>626</v>
      </c>
      <c r="B215" s="154" t="s">
        <v>434</v>
      </c>
      <c r="C215" s="164" t="s">
        <v>450</v>
      </c>
      <c r="D215" s="164" t="s">
        <v>450</v>
      </c>
      <c r="E215" s="164" t="s">
        <v>450</v>
      </c>
      <c r="F215" s="164" t="s">
        <v>450</v>
      </c>
      <c r="G215" s="164" t="s">
        <v>450</v>
      </c>
      <c r="H215" s="164" t="s">
        <v>392</v>
      </c>
      <c r="I215" s="164" t="s">
        <v>392</v>
      </c>
      <c r="J215" s="164" t="s">
        <v>392</v>
      </c>
      <c r="K215" s="164" t="s">
        <v>392</v>
      </c>
      <c r="L215" s="165" t="s">
        <v>392</v>
      </c>
    </row>
    <row r="216" spans="1:12">
      <c r="A216" s="177" t="s">
        <v>627</v>
      </c>
      <c r="B216" s="155" t="s">
        <v>434</v>
      </c>
      <c r="C216" s="158" t="s">
        <v>392</v>
      </c>
      <c r="D216" s="158" t="s">
        <v>392</v>
      </c>
      <c r="E216" s="158" t="s">
        <v>392</v>
      </c>
      <c r="F216" s="158" t="s">
        <v>392</v>
      </c>
      <c r="G216" s="158" t="s">
        <v>392</v>
      </c>
      <c r="H216" s="158" t="s">
        <v>392</v>
      </c>
      <c r="I216" s="158" t="s">
        <v>392</v>
      </c>
      <c r="J216" s="158" t="s">
        <v>392</v>
      </c>
      <c r="K216" s="158" t="s">
        <v>392</v>
      </c>
      <c r="L216" s="159" t="s">
        <v>392</v>
      </c>
    </row>
    <row r="217" spans="1:12">
      <c r="A217" s="176" t="s">
        <v>628</v>
      </c>
      <c r="B217" s="154" t="s">
        <v>434</v>
      </c>
      <c r="C217" s="164" t="s">
        <v>392</v>
      </c>
      <c r="D217" s="164" t="s">
        <v>392</v>
      </c>
      <c r="E217" s="164" t="s">
        <v>392</v>
      </c>
      <c r="F217" s="164" t="s">
        <v>392</v>
      </c>
      <c r="G217" s="164" t="s">
        <v>392</v>
      </c>
      <c r="H217" s="164" t="s">
        <v>392</v>
      </c>
      <c r="I217" s="164" t="s">
        <v>392</v>
      </c>
      <c r="J217" s="164" t="s">
        <v>392</v>
      </c>
      <c r="K217" s="164" t="s">
        <v>392</v>
      </c>
      <c r="L217" s="165" t="s">
        <v>392</v>
      </c>
    </row>
    <row r="218" spans="1:12">
      <c r="A218" s="177" t="s">
        <v>629</v>
      </c>
      <c r="B218" s="155" t="s">
        <v>434</v>
      </c>
      <c r="C218" s="158" t="s">
        <v>392</v>
      </c>
      <c r="D218" s="158" t="s">
        <v>392</v>
      </c>
      <c r="E218" s="158" t="s">
        <v>392</v>
      </c>
      <c r="F218" s="158" t="s">
        <v>392</v>
      </c>
      <c r="G218" s="158" t="s">
        <v>392</v>
      </c>
      <c r="H218" s="158" t="s">
        <v>392</v>
      </c>
      <c r="I218" s="158" t="s">
        <v>392</v>
      </c>
      <c r="J218" s="158" t="s">
        <v>392</v>
      </c>
      <c r="K218" s="158" t="s">
        <v>392</v>
      </c>
      <c r="L218" s="159" t="s">
        <v>392</v>
      </c>
    </row>
    <row r="219" spans="1:12">
      <c r="A219" s="176" t="s">
        <v>630</v>
      </c>
      <c r="B219" s="154" t="s">
        <v>434</v>
      </c>
      <c r="C219" s="164" t="s">
        <v>450</v>
      </c>
      <c r="D219" s="164" t="s">
        <v>450</v>
      </c>
      <c r="E219" s="164" t="s">
        <v>450</v>
      </c>
      <c r="F219" s="164" t="s">
        <v>450</v>
      </c>
      <c r="G219" s="164" t="s">
        <v>450</v>
      </c>
      <c r="H219" s="164" t="s">
        <v>450</v>
      </c>
      <c r="I219" s="164" t="s">
        <v>392</v>
      </c>
      <c r="J219" s="164" t="s">
        <v>450</v>
      </c>
      <c r="K219" s="164" t="s">
        <v>392</v>
      </c>
      <c r="L219" s="165" t="s">
        <v>392</v>
      </c>
    </row>
    <row r="220" spans="1:12">
      <c r="A220" s="177" t="s">
        <v>631</v>
      </c>
      <c r="B220" s="155" t="s">
        <v>434</v>
      </c>
      <c r="C220" s="158" t="s">
        <v>450</v>
      </c>
      <c r="D220" s="158" t="s">
        <v>450</v>
      </c>
      <c r="E220" s="158" t="s">
        <v>450</v>
      </c>
      <c r="F220" s="158" t="s">
        <v>450</v>
      </c>
      <c r="G220" s="158" t="s">
        <v>450</v>
      </c>
      <c r="H220" s="158" t="s">
        <v>450</v>
      </c>
      <c r="I220" s="158" t="s">
        <v>392</v>
      </c>
      <c r="J220" s="158" t="s">
        <v>450</v>
      </c>
      <c r="K220" s="158" t="s">
        <v>392</v>
      </c>
      <c r="L220" s="159" t="s">
        <v>392</v>
      </c>
    </row>
    <row r="221" spans="1:12">
      <c r="A221" s="176" t="s">
        <v>632</v>
      </c>
      <c r="B221" s="154" t="s">
        <v>434</v>
      </c>
      <c r="C221" s="164" t="s">
        <v>450</v>
      </c>
      <c r="D221" s="164" t="s">
        <v>450</v>
      </c>
      <c r="E221" s="164" t="s">
        <v>392</v>
      </c>
      <c r="F221" s="164" t="s">
        <v>392</v>
      </c>
      <c r="G221" s="164" t="s">
        <v>392</v>
      </c>
      <c r="H221" s="164" t="s">
        <v>450</v>
      </c>
      <c r="I221" s="164" t="s">
        <v>450</v>
      </c>
      <c r="J221" s="164" t="s">
        <v>450</v>
      </c>
      <c r="K221" s="164" t="s">
        <v>450</v>
      </c>
      <c r="L221" s="165" t="s">
        <v>450</v>
      </c>
    </row>
    <row r="222" spans="1:12">
      <c r="A222" s="177" t="s">
        <v>633</v>
      </c>
      <c r="B222" s="155" t="s">
        <v>434</v>
      </c>
      <c r="C222" s="158" t="s">
        <v>392</v>
      </c>
      <c r="D222" s="158" t="s">
        <v>392</v>
      </c>
      <c r="E222" s="158" t="s">
        <v>450</v>
      </c>
      <c r="F222" s="158" t="s">
        <v>450</v>
      </c>
      <c r="G222" s="158" t="s">
        <v>450</v>
      </c>
      <c r="H222" s="158" t="s">
        <v>392</v>
      </c>
      <c r="I222" s="158" t="s">
        <v>450</v>
      </c>
      <c r="J222" s="158" t="s">
        <v>392</v>
      </c>
      <c r="K222" s="158" t="s">
        <v>450</v>
      </c>
      <c r="L222" s="159" t="s">
        <v>450</v>
      </c>
    </row>
    <row r="223" spans="1:12">
      <c r="A223" s="176" t="s">
        <v>634</v>
      </c>
      <c r="B223" s="154" t="s">
        <v>434</v>
      </c>
      <c r="C223" s="164" t="s">
        <v>450</v>
      </c>
      <c r="D223" s="164" t="s">
        <v>450</v>
      </c>
      <c r="E223" s="164" t="s">
        <v>450</v>
      </c>
      <c r="F223" s="164" t="s">
        <v>450</v>
      </c>
      <c r="G223" s="164" t="s">
        <v>450</v>
      </c>
      <c r="H223" s="164" t="s">
        <v>450</v>
      </c>
      <c r="I223" s="164" t="s">
        <v>392</v>
      </c>
      <c r="J223" s="164" t="s">
        <v>450</v>
      </c>
      <c r="K223" s="164" t="s">
        <v>392</v>
      </c>
      <c r="L223" s="165" t="s">
        <v>392</v>
      </c>
    </row>
    <row r="224" spans="1:12">
      <c r="A224" s="177" t="s">
        <v>635</v>
      </c>
      <c r="B224" s="155" t="s">
        <v>434</v>
      </c>
      <c r="C224" s="158" t="s">
        <v>450</v>
      </c>
      <c r="D224" s="158" t="s">
        <v>450</v>
      </c>
      <c r="E224" s="158" t="s">
        <v>450</v>
      </c>
      <c r="F224" s="158" t="s">
        <v>450</v>
      </c>
      <c r="G224" s="158" t="s">
        <v>450</v>
      </c>
      <c r="H224" s="158" t="s">
        <v>450</v>
      </c>
      <c r="I224" s="158" t="s">
        <v>392</v>
      </c>
      <c r="J224" s="158" t="s">
        <v>450</v>
      </c>
      <c r="K224" s="158" t="s">
        <v>392</v>
      </c>
      <c r="L224" s="159" t="s">
        <v>392</v>
      </c>
    </row>
    <row r="225" spans="1:12">
      <c r="A225" s="176" t="s">
        <v>636</v>
      </c>
      <c r="B225" s="154" t="s">
        <v>434</v>
      </c>
      <c r="C225" s="164" t="s">
        <v>450</v>
      </c>
      <c r="D225" s="164" t="s">
        <v>450</v>
      </c>
      <c r="E225" s="164" t="s">
        <v>450</v>
      </c>
      <c r="F225" s="164" t="s">
        <v>450</v>
      </c>
      <c r="G225" s="164" t="s">
        <v>450</v>
      </c>
      <c r="H225" s="164" t="s">
        <v>450</v>
      </c>
      <c r="I225" s="164" t="s">
        <v>392</v>
      </c>
      <c r="J225" s="164" t="s">
        <v>450</v>
      </c>
      <c r="K225" s="164" t="s">
        <v>392</v>
      </c>
      <c r="L225" s="165" t="s">
        <v>392</v>
      </c>
    </row>
    <row r="226" spans="1:12">
      <c r="A226" s="177" t="s">
        <v>637</v>
      </c>
      <c r="B226" s="155" t="s">
        <v>434</v>
      </c>
      <c r="C226" s="158" t="s">
        <v>450</v>
      </c>
      <c r="D226" s="158" t="s">
        <v>450</v>
      </c>
      <c r="E226" s="158" t="s">
        <v>450</v>
      </c>
      <c r="F226" s="158" t="s">
        <v>450</v>
      </c>
      <c r="G226" s="158" t="s">
        <v>450</v>
      </c>
      <c r="H226" s="158" t="s">
        <v>450</v>
      </c>
      <c r="I226" s="158" t="s">
        <v>392</v>
      </c>
      <c r="J226" s="158" t="s">
        <v>450</v>
      </c>
      <c r="K226" s="158" t="s">
        <v>392</v>
      </c>
      <c r="L226" s="159" t="s">
        <v>392</v>
      </c>
    </row>
    <row r="227" spans="1:12">
      <c r="A227" s="176" t="s">
        <v>308</v>
      </c>
      <c r="B227" s="154" t="s">
        <v>434</v>
      </c>
      <c r="C227" s="164" t="s">
        <v>450</v>
      </c>
      <c r="D227" s="164" t="s">
        <v>450</v>
      </c>
      <c r="E227" s="164" t="s">
        <v>450</v>
      </c>
      <c r="F227" s="164" t="s">
        <v>450</v>
      </c>
      <c r="G227" s="164" t="s">
        <v>450</v>
      </c>
      <c r="H227" s="164" t="s">
        <v>450</v>
      </c>
      <c r="I227" s="164" t="s">
        <v>450</v>
      </c>
      <c r="J227" s="164" t="s">
        <v>450</v>
      </c>
      <c r="K227" s="164" t="s">
        <v>392</v>
      </c>
      <c r="L227" s="165" t="s">
        <v>392</v>
      </c>
    </row>
    <row r="228" spans="1:12">
      <c r="A228" s="177" t="s">
        <v>394</v>
      </c>
      <c r="B228" s="155" t="s">
        <v>434</v>
      </c>
      <c r="C228" s="158" t="s">
        <v>450</v>
      </c>
      <c r="D228" s="158" t="s">
        <v>392</v>
      </c>
      <c r="E228" s="158" t="s">
        <v>392</v>
      </c>
      <c r="F228" s="158" t="s">
        <v>392</v>
      </c>
      <c r="G228" s="158" t="s">
        <v>392</v>
      </c>
      <c r="H228" s="158" t="s">
        <v>392</v>
      </c>
      <c r="I228" s="158" t="s">
        <v>392</v>
      </c>
      <c r="J228" s="158" t="s">
        <v>392</v>
      </c>
      <c r="K228" s="158" t="s">
        <v>392</v>
      </c>
      <c r="L228" s="159" t="s">
        <v>392</v>
      </c>
    </row>
    <row r="229" spans="1:12">
      <c r="A229" s="176" t="s">
        <v>638</v>
      </c>
      <c r="B229" s="154" t="s">
        <v>434</v>
      </c>
      <c r="C229" s="164" t="s">
        <v>392</v>
      </c>
      <c r="D229" s="164" t="s">
        <v>392</v>
      </c>
      <c r="E229" s="164" t="s">
        <v>450</v>
      </c>
      <c r="F229" s="164" t="s">
        <v>450</v>
      </c>
      <c r="G229" s="164" t="s">
        <v>450</v>
      </c>
      <c r="H229" s="164" t="s">
        <v>392</v>
      </c>
      <c r="I229" s="164" t="s">
        <v>392</v>
      </c>
      <c r="J229" s="164" t="s">
        <v>392</v>
      </c>
      <c r="K229" s="164" t="s">
        <v>392</v>
      </c>
      <c r="L229" s="165" t="s">
        <v>392</v>
      </c>
    </row>
    <row r="230" spans="1:12">
      <c r="A230" s="177" t="s">
        <v>639</v>
      </c>
      <c r="B230" s="155" t="s">
        <v>434</v>
      </c>
      <c r="C230" s="158" t="s">
        <v>392</v>
      </c>
      <c r="D230" s="158" t="s">
        <v>392</v>
      </c>
      <c r="E230" s="158" t="s">
        <v>392</v>
      </c>
      <c r="F230" s="158" t="s">
        <v>392</v>
      </c>
      <c r="G230" s="158" t="s">
        <v>392</v>
      </c>
      <c r="H230" s="158" t="s">
        <v>392</v>
      </c>
      <c r="I230" s="158" t="s">
        <v>392</v>
      </c>
      <c r="J230" s="158" t="s">
        <v>392</v>
      </c>
      <c r="K230" s="158" t="s">
        <v>392</v>
      </c>
      <c r="L230" s="159" t="s">
        <v>392</v>
      </c>
    </row>
    <row r="231" spans="1:12">
      <c r="A231" s="176" t="s">
        <v>640</v>
      </c>
      <c r="B231" s="154" t="s">
        <v>434</v>
      </c>
      <c r="C231" s="164" t="s">
        <v>392</v>
      </c>
      <c r="D231" s="164" t="s">
        <v>392</v>
      </c>
      <c r="E231" s="164" t="s">
        <v>392</v>
      </c>
      <c r="F231" s="164" t="s">
        <v>392</v>
      </c>
      <c r="G231" s="164" t="s">
        <v>392</v>
      </c>
      <c r="H231" s="164" t="s">
        <v>392</v>
      </c>
      <c r="I231" s="164" t="s">
        <v>392</v>
      </c>
      <c r="J231" s="164" t="s">
        <v>392</v>
      </c>
      <c r="K231" s="164" t="s">
        <v>392</v>
      </c>
      <c r="L231" s="165" t="s">
        <v>392</v>
      </c>
    </row>
    <row r="232" spans="1:12">
      <c r="A232" s="177" t="s">
        <v>641</v>
      </c>
      <c r="B232" s="155" t="s">
        <v>434</v>
      </c>
      <c r="C232" s="158" t="s">
        <v>450</v>
      </c>
      <c r="D232" s="158" t="s">
        <v>392</v>
      </c>
      <c r="E232" s="158" t="s">
        <v>450</v>
      </c>
      <c r="F232" s="158" t="s">
        <v>450</v>
      </c>
      <c r="G232" s="158" t="s">
        <v>450</v>
      </c>
      <c r="H232" s="158" t="s">
        <v>450</v>
      </c>
      <c r="I232" s="158" t="s">
        <v>392</v>
      </c>
      <c r="J232" s="158" t="s">
        <v>450</v>
      </c>
      <c r="K232" s="158" t="s">
        <v>392</v>
      </c>
      <c r="L232" s="159" t="s">
        <v>392</v>
      </c>
    </row>
    <row r="233" spans="1:12">
      <c r="A233" s="176" t="s">
        <v>642</v>
      </c>
      <c r="B233" s="154" t="s">
        <v>434</v>
      </c>
      <c r="C233" s="164" t="s">
        <v>392</v>
      </c>
      <c r="D233" s="164" t="s">
        <v>392</v>
      </c>
      <c r="E233" s="164" t="s">
        <v>392</v>
      </c>
      <c r="F233" s="164" t="s">
        <v>392</v>
      </c>
      <c r="G233" s="164" t="s">
        <v>392</v>
      </c>
      <c r="H233" s="164" t="s">
        <v>392</v>
      </c>
      <c r="I233" s="164" t="s">
        <v>392</v>
      </c>
      <c r="J233" s="164" t="s">
        <v>392</v>
      </c>
      <c r="K233" s="164" t="s">
        <v>392</v>
      </c>
      <c r="L233" s="165" t="s">
        <v>392</v>
      </c>
    </row>
    <row r="234" spans="1:12">
      <c r="A234" s="177" t="s">
        <v>643</v>
      </c>
      <c r="B234" s="155" t="s">
        <v>434</v>
      </c>
      <c r="C234" s="158" t="s">
        <v>450</v>
      </c>
      <c r="D234" s="158" t="s">
        <v>450</v>
      </c>
      <c r="E234" s="158" t="s">
        <v>392</v>
      </c>
      <c r="F234" s="158" t="s">
        <v>392</v>
      </c>
      <c r="G234" s="158" t="s">
        <v>392</v>
      </c>
      <c r="H234" s="158" t="s">
        <v>392</v>
      </c>
      <c r="I234" s="158" t="s">
        <v>392</v>
      </c>
      <c r="J234" s="158" t="s">
        <v>392</v>
      </c>
      <c r="K234" s="158" t="s">
        <v>392</v>
      </c>
      <c r="L234" s="159" t="s">
        <v>392</v>
      </c>
    </row>
    <row r="235" spans="1:12">
      <c r="A235" s="176" t="s">
        <v>644</v>
      </c>
      <c r="B235" s="154" t="s">
        <v>434</v>
      </c>
      <c r="C235" s="164" t="s">
        <v>392</v>
      </c>
      <c r="D235" s="164" t="s">
        <v>392</v>
      </c>
      <c r="E235" s="164" t="s">
        <v>392</v>
      </c>
      <c r="F235" s="164" t="s">
        <v>392</v>
      </c>
      <c r="G235" s="164" t="s">
        <v>392</v>
      </c>
      <c r="H235" s="164" t="s">
        <v>392</v>
      </c>
      <c r="I235" s="164" t="s">
        <v>392</v>
      </c>
      <c r="J235" s="164" t="s">
        <v>392</v>
      </c>
      <c r="K235" s="164" t="s">
        <v>392</v>
      </c>
      <c r="L235" s="165" t="s">
        <v>392</v>
      </c>
    </row>
    <row r="236" spans="1:12">
      <c r="A236" s="177" t="s">
        <v>645</v>
      </c>
      <c r="B236" s="155" t="s">
        <v>434</v>
      </c>
      <c r="C236" s="158" t="s">
        <v>392</v>
      </c>
      <c r="D236" s="158" t="s">
        <v>392</v>
      </c>
      <c r="E236" s="158" t="s">
        <v>392</v>
      </c>
      <c r="F236" s="158" t="s">
        <v>392</v>
      </c>
      <c r="G236" s="158" t="s">
        <v>392</v>
      </c>
      <c r="H236" s="158" t="s">
        <v>392</v>
      </c>
      <c r="I236" s="158" t="s">
        <v>392</v>
      </c>
      <c r="J236" s="158" t="s">
        <v>392</v>
      </c>
      <c r="K236" s="158" t="s">
        <v>392</v>
      </c>
      <c r="L236" s="159" t="s">
        <v>392</v>
      </c>
    </row>
    <row r="237" spans="1:12">
      <c r="A237" s="176" t="s">
        <v>646</v>
      </c>
      <c r="B237" s="154" t="s">
        <v>434</v>
      </c>
      <c r="C237" s="164" t="s">
        <v>392</v>
      </c>
      <c r="D237" s="164" t="s">
        <v>392</v>
      </c>
      <c r="E237" s="164" t="s">
        <v>392</v>
      </c>
      <c r="F237" s="164" t="s">
        <v>392</v>
      </c>
      <c r="G237" s="164" t="s">
        <v>392</v>
      </c>
      <c r="H237" s="164" t="s">
        <v>392</v>
      </c>
      <c r="I237" s="164" t="s">
        <v>392</v>
      </c>
      <c r="J237" s="164" t="s">
        <v>392</v>
      </c>
      <c r="K237" s="164" t="s">
        <v>392</v>
      </c>
      <c r="L237" s="165" t="s">
        <v>392</v>
      </c>
    </row>
    <row r="238" spans="1:12">
      <c r="A238" s="177" t="s">
        <v>647</v>
      </c>
      <c r="B238" s="155" t="s">
        <v>434</v>
      </c>
      <c r="C238" s="158" t="s">
        <v>392</v>
      </c>
      <c r="D238" s="158" t="s">
        <v>392</v>
      </c>
      <c r="E238" s="158" t="s">
        <v>392</v>
      </c>
      <c r="F238" s="158" t="s">
        <v>392</v>
      </c>
      <c r="G238" s="158" t="s">
        <v>392</v>
      </c>
      <c r="H238" s="158" t="s">
        <v>392</v>
      </c>
      <c r="I238" s="158" t="s">
        <v>392</v>
      </c>
      <c r="J238" s="158" t="s">
        <v>392</v>
      </c>
      <c r="K238" s="158" t="s">
        <v>392</v>
      </c>
      <c r="L238" s="159" t="s">
        <v>392</v>
      </c>
    </row>
    <row r="239" spans="1:12">
      <c r="A239" s="176" t="s">
        <v>648</v>
      </c>
      <c r="B239" s="154" t="s">
        <v>434</v>
      </c>
      <c r="C239" s="164" t="s">
        <v>392</v>
      </c>
      <c r="D239" s="164" t="s">
        <v>392</v>
      </c>
      <c r="E239" s="164" t="s">
        <v>392</v>
      </c>
      <c r="F239" s="164" t="s">
        <v>392</v>
      </c>
      <c r="G239" s="164" t="s">
        <v>392</v>
      </c>
      <c r="H239" s="164" t="s">
        <v>392</v>
      </c>
      <c r="I239" s="164" t="s">
        <v>392</v>
      </c>
      <c r="J239" s="164" t="s">
        <v>392</v>
      </c>
      <c r="K239" s="164" t="s">
        <v>392</v>
      </c>
      <c r="L239" s="165" t="s">
        <v>392</v>
      </c>
    </row>
    <row r="240" spans="1:12">
      <c r="A240" s="177" t="s">
        <v>649</v>
      </c>
      <c r="B240" s="155" t="s">
        <v>434</v>
      </c>
      <c r="C240" s="158" t="s">
        <v>450</v>
      </c>
      <c r="D240" s="158" t="s">
        <v>450</v>
      </c>
      <c r="E240" s="158" t="s">
        <v>450</v>
      </c>
      <c r="F240" s="158" t="s">
        <v>450</v>
      </c>
      <c r="G240" s="158" t="s">
        <v>450</v>
      </c>
      <c r="H240" s="158" t="s">
        <v>450</v>
      </c>
      <c r="I240" s="158" t="s">
        <v>450</v>
      </c>
      <c r="J240" s="158" t="s">
        <v>450</v>
      </c>
      <c r="K240" s="158" t="s">
        <v>392</v>
      </c>
      <c r="L240" s="159" t="s">
        <v>392</v>
      </c>
    </row>
    <row r="241" spans="1:12">
      <c r="A241" s="176" t="s">
        <v>650</v>
      </c>
      <c r="B241" s="154" t="s">
        <v>434</v>
      </c>
      <c r="C241" s="164" t="s">
        <v>392</v>
      </c>
      <c r="D241" s="164" t="s">
        <v>392</v>
      </c>
      <c r="E241" s="164" t="s">
        <v>392</v>
      </c>
      <c r="F241" s="164" t="s">
        <v>392</v>
      </c>
      <c r="G241" s="164" t="s">
        <v>392</v>
      </c>
      <c r="H241" s="164" t="s">
        <v>392</v>
      </c>
      <c r="I241" s="164" t="s">
        <v>392</v>
      </c>
      <c r="J241" s="164" t="s">
        <v>392</v>
      </c>
      <c r="K241" s="164" t="s">
        <v>392</v>
      </c>
      <c r="L241" s="165" t="s">
        <v>392</v>
      </c>
    </row>
    <row r="242" spans="1:12">
      <c r="A242" s="177" t="s">
        <v>651</v>
      </c>
      <c r="B242" s="155" t="s">
        <v>434</v>
      </c>
      <c r="C242" s="158" t="s">
        <v>392</v>
      </c>
      <c r="D242" s="158" t="s">
        <v>392</v>
      </c>
      <c r="E242" s="158" t="s">
        <v>392</v>
      </c>
      <c r="F242" s="158" t="s">
        <v>392</v>
      </c>
      <c r="G242" s="158" t="s">
        <v>392</v>
      </c>
      <c r="H242" s="158" t="s">
        <v>392</v>
      </c>
      <c r="I242" s="158" t="s">
        <v>392</v>
      </c>
      <c r="J242" s="158" t="s">
        <v>392</v>
      </c>
      <c r="K242" s="158" t="s">
        <v>392</v>
      </c>
      <c r="L242" s="159" t="s">
        <v>392</v>
      </c>
    </row>
    <row r="243" spans="1:12">
      <c r="A243" s="176" t="s">
        <v>652</v>
      </c>
      <c r="B243" s="154" t="s">
        <v>434</v>
      </c>
      <c r="C243" s="164" t="s">
        <v>392</v>
      </c>
      <c r="D243" s="164" t="s">
        <v>392</v>
      </c>
      <c r="E243" s="164" t="s">
        <v>392</v>
      </c>
      <c r="F243" s="164" t="s">
        <v>392</v>
      </c>
      <c r="G243" s="164" t="s">
        <v>392</v>
      </c>
      <c r="H243" s="164" t="s">
        <v>392</v>
      </c>
      <c r="I243" s="164" t="s">
        <v>392</v>
      </c>
      <c r="J243" s="164" t="s">
        <v>392</v>
      </c>
      <c r="K243" s="164" t="s">
        <v>392</v>
      </c>
      <c r="L243" s="165" t="s">
        <v>392</v>
      </c>
    </row>
    <row r="244" spans="1:12">
      <c r="A244" s="177" t="s">
        <v>653</v>
      </c>
      <c r="B244" s="155" t="s">
        <v>434</v>
      </c>
      <c r="C244" s="158" t="s">
        <v>392</v>
      </c>
      <c r="D244" s="158" t="s">
        <v>392</v>
      </c>
      <c r="E244" s="158" t="s">
        <v>392</v>
      </c>
      <c r="F244" s="158" t="s">
        <v>392</v>
      </c>
      <c r="G244" s="158" t="s">
        <v>392</v>
      </c>
      <c r="H244" s="158" t="s">
        <v>392</v>
      </c>
      <c r="I244" s="158" t="s">
        <v>392</v>
      </c>
      <c r="J244" s="158" t="s">
        <v>392</v>
      </c>
      <c r="K244" s="158" t="s">
        <v>392</v>
      </c>
      <c r="L244" s="159" t="s">
        <v>392</v>
      </c>
    </row>
    <row r="245" spans="1:12">
      <c r="A245" s="176" t="s">
        <v>654</v>
      </c>
      <c r="B245" s="154" t="s">
        <v>434</v>
      </c>
      <c r="C245" s="164" t="s">
        <v>450</v>
      </c>
      <c r="D245" s="164" t="s">
        <v>450</v>
      </c>
      <c r="E245" s="164" t="s">
        <v>392</v>
      </c>
      <c r="F245" s="164" t="s">
        <v>392</v>
      </c>
      <c r="G245" s="164" t="s">
        <v>392</v>
      </c>
      <c r="H245" s="164" t="s">
        <v>392</v>
      </c>
      <c r="I245" s="164" t="s">
        <v>392</v>
      </c>
      <c r="J245" s="164" t="s">
        <v>392</v>
      </c>
      <c r="K245" s="164" t="s">
        <v>392</v>
      </c>
      <c r="L245" s="165" t="s">
        <v>392</v>
      </c>
    </row>
    <row r="246" spans="1:12">
      <c r="A246" s="177" t="s">
        <v>655</v>
      </c>
      <c r="B246" s="155" t="s">
        <v>434</v>
      </c>
      <c r="C246" s="158" t="s">
        <v>450</v>
      </c>
      <c r="D246" s="158" t="s">
        <v>450</v>
      </c>
      <c r="E246" s="158" t="s">
        <v>450</v>
      </c>
      <c r="F246" s="158" t="s">
        <v>450</v>
      </c>
      <c r="G246" s="158" t="s">
        <v>450</v>
      </c>
      <c r="H246" s="158" t="s">
        <v>450</v>
      </c>
      <c r="I246" s="158" t="s">
        <v>450</v>
      </c>
      <c r="J246" s="158" t="s">
        <v>450</v>
      </c>
      <c r="K246" s="158" t="s">
        <v>392</v>
      </c>
      <c r="L246" s="159" t="s">
        <v>392</v>
      </c>
    </row>
    <row r="247" spans="1:12">
      <c r="A247" s="176" t="s">
        <v>656</v>
      </c>
      <c r="B247" s="154" t="s">
        <v>434</v>
      </c>
      <c r="C247" s="164" t="s">
        <v>450</v>
      </c>
      <c r="D247" s="164" t="s">
        <v>450</v>
      </c>
      <c r="E247" s="164" t="s">
        <v>450</v>
      </c>
      <c r="F247" s="164" t="s">
        <v>450</v>
      </c>
      <c r="G247" s="164" t="s">
        <v>450</v>
      </c>
      <c r="H247" s="164" t="s">
        <v>450</v>
      </c>
      <c r="I247" s="164" t="s">
        <v>450</v>
      </c>
      <c r="J247" s="164" t="s">
        <v>450</v>
      </c>
      <c r="K247" s="164" t="s">
        <v>392</v>
      </c>
      <c r="L247" s="165" t="s">
        <v>392</v>
      </c>
    </row>
    <row r="248" spans="1:12">
      <c r="A248" s="177" t="s">
        <v>657</v>
      </c>
      <c r="B248" s="155" t="s">
        <v>434</v>
      </c>
      <c r="C248" s="158" t="s">
        <v>450</v>
      </c>
      <c r="D248" s="158" t="s">
        <v>450</v>
      </c>
      <c r="E248" s="158" t="s">
        <v>392</v>
      </c>
      <c r="F248" s="158" t="s">
        <v>392</v>
      </c>
      <c r="G248" s="158" t="s">
        <v>392</v>
      </c>
      <c r="H248" s="158" t="s">
        <v>392</v>
      </c>
      <c r="I248" s="158" t="s">
        <v>392</v>
      </c>
      <c r="J248" s="158" t="s">
        <v>392</v>
      </c>
      <c r="K248" s="158" t="s">
        <v>392</v>
      </c>
      <c r="L248" s="159" t="s">
        <v>392</v>
      </c>
    </row>
    <row r="249" spans="1:12">
      <c r="A249" s="176" t="s">
        <v>658</v>
      </c>
      <c r="B249" s="154" t="s">
        <v>434</v>
      </c>
      <c r="C249" s="164" t="s">
        <v>450</v>
      </c>
      <c r="D249" s="164" t="s">
        <v>450</v>
      </c>
      <c r="E249" s="164" t="s">
        <v>392</v>
      </c>
      <c r="F249" s="164" t="s">
        <v>392</v>
      </c>
      <c r="G249" s="164" t="s">
        <v>392</v>
      </c>
      <c r="H249" s="164" t="s">
        <v>392</v>
      </c>
      <c r="I249" s="164" t="s">
        <v>392</v>
      </c>
      <c r="J249" s="164" t="s">
        <v>392</v>
      </c>
      <c r="K249" s="164" t="s">
        <v>392</v>
      </c>
      <c r="L249" s="165" t="s">
        <v>392</v>
      </c>
    </row>
    <row r="250" spans="1:12">
      <c r="A250" s="177" t="s">
        <v>659</v>
      </c>
      <c r="B250" s="155" t="s">
        <v>434</v>
      </c>
      <c r="C250" s="158" t="s">
        <v>450</v>
      </c>
      <c r="D250" s="158" t="s">
        <v>450</v>
      </c>
      <c r="E250" s="158" t="s">
        <v>450</v>
      </c>
      <c r="F250" s="158" t="s">
        <v>450</v>
      </c>
      <c r="G250" s="158" t="s">
        <v>450</v>
      </c>
      <c r="H250" s="158" t="s">
        <v>450</v>
      </c>
      <c r="I250" s="158" t="s">
        <v>450</v>
      </c>
      <c r="J250" s="158" t="s">
        <v>450</v>
      </c>
      <c r="K250" s="158" t="s">
        <v>392</v>
      </c>
      <c r="L250" s="159" t="s">
        <v>392</v>
      </c>
    </row>
    <row r="251" spans="1:12">
      <c r="A251" s="176" t="s">
        <v>660</v>
      </c>
      <c r="B251" s="154" t="s">
        <v>434</v>
      </c>
      <c r="C251" s="164" t="s">
        <v>450</v>
      </c>
      <c r="D251" s="164" t="s">
        <v>450</v>
      </c>
      <c r="E251" s="164" t="s">
        <v>450</v>
      </c>
      <c r="F251" s="164" t="s">
        <v>450</v>
      </c>
      <c r="G251" s="164" t="s">
        <v>450</v>
      </c>
      <c r="H251" s="164" t="s">
        <v>392</v>
      </c>
      <c r="I251" s="164" t="s">
        <v>392</v>
      </c>
      <c r="J251" s="164" t="s">
        <v>392</v>
      </c>
      <c r="K251" s="164" t="s">
        <v>392</v>
      </c>
      <c r="L251" s="165" t="s">
        <v>392</v>
      </c>
    </row>
    <row r="252" spans="1:12">
      <c r="A252" s="177" t="s">
        <v>661</v>
      </c>
      <c r="B252" s="155" t="s">
        <v>434</v>
      </c>
      <c r="C252" s="158" t="s">
        <v>450</v>
      </c>
      <c r="D252" s="158" t="s">
        <v>450</v>
      </c>
      <c r="E252" s="158" t="s">
        <v>450</v>
      </c>
      <c r="F252" s="158" t="s">
        <v>450</v>
      </c>
      <c r="G252" s="158" t="s">
        <v>450</v>
      </c>
      <c r="H252" s="158" t="s">
        <v>392</v>
      </c>
      <c r="I252" s="158" t="s">
        <v>392</v>
      </c>
      <c r="J252" s="158" t="s">
        <v>392</v>
      </c>
      <c r="K252" s="158" t="s">
        <v>392</v>
      </c>
      <c r="L252" s="159" t="s">
        <v>392</v>
      </c>
    </row>
    <row r="253" spans="1:12">
      <c r="A253" s="176" t="s">
        <v>662</v>
      </c>
      <c r="B253" s="154" t="s">
        <v>434</v>
      </c>
      <c r="C253" s="164" t="s">
        <v>392</v>
      </c>
      <c r="D253" s="164" t="s">
        <v>392</v>
      </c>
      <c r="E253" s="164" t="s">
        <v>392</v>
      </c>
      <c r="F253" s="164" t="s">
        <v>392</v>
      </c>
      <c r="G253" s="164" t="s">
        <v>392</v>
      </c>
      <c r="H253" s="164" t="s">
        <v>392</v>
      </c>
      <c r="I253" s="164" t="s">
        <v>392</v>
      </c>
      <c r="J253" s="164" t="s">
        <v>392</v>
      </c>
      <c r="K253" s="164" t="s">
        <v>392</v>
      </c>
      <c r="L253" s="165" t="s">
        <v>392</v>
      </c>
    </row>
    <row r="254" spans="1:12">
      <c r="A254" s="177" t="s">
        <v>663</v>
      </c>
      <c r="B254" s="155" t="s">
        <v>434</v>
      </c>
      <c r="C254" s="158" t="s">
        <v>392</v>
      </c>
      <c r="D254" s="158" t="s">
        <v>392</v>
      </c>
      <c r="E254" s="158" t="s">
        <v>392</v>
      </c>
      <c r="F254" s="158" t="s">
        <v>392</v>
      </c>
      <c r="G254" s="158" t="s">
        <v>392</v>
      </c>
      <c r="H254" s="158" t="s">
        <v>392</v>
      </c>
      <c r="I254" s="158" t="s">
        <v>392</v>
      </c>
      <c r="J254" s="158" t="s">
        <v>392</v>
      </c>
      <c r="K254" s="158" t="s">
        <v>392</v>
      </c>
      <c r="L254" s="159" t="s">
        <v>392</v>
      </c>
    </row>
    <row r="255" spans="1:12">
      <c r="A255" s="176" t="s">
        <v>664</v>
      </c>
      <c r="B255" s="154" t="s">
        <v>434</v>
      </c>
      <c r="C255" s="164" t="s">
        <v>392</v>
      </c>
      <c r="D255" s="164" t="s">
        <v>392</v>
      </c>
      <c r="E255" s="164" t="s">
        <v>392</v>
      </c>
      <c r="F255" s="164" t="s">
        <v>392</v>
      </c>
      <c r="G255" s="164" t="s">
        <v>392</v>
      </c>
      <c r="H255" s="164" t="s">
        <v>392</v>
      </c>
      <c r="I255" s="164" t="s">
        <v>392</v>
      </c>
      <c r="J255" s="164" t="s">
        <v>392</v>
      </c>
      <c r="K255" s="164" t="s">
        <v>392</v>
      </c>
      <c r="L255" s="165" t="s">
        <v>392</v>
      </c>
    </row>
    <row r="256" spans="1:12">
      <c r="A256" s="177" t="s">
        <v>665</v>
      </c>
      <c r="B256" s="155" t="s">
        <v>434</v>
      </c>
      <c r="C256" s="158" t="s">
        <v>392</v>
      </c>
      <c r="D256" s="158" t="s">
        <v>392</v>
      </c>
      <c r="E256" s="158" t="s">
        <v>392</v>
      </c>
      <c r="F256" s="158" t="s">
        <v>392</v>
      </c>
      <c r="G256" s="158" t="s">
        <v>392</v>
      </c>
      <c r="H256" s="158" t="s">
        <v>392</v>
      </c>
      <c r="I256" s="158" t="s">
        <v>392</v>
      </c>
      <c r="J256" s="158" t="s">
        <v>392</v>
      </c>
      <c r="K256" s="158" t="s">
        <v>392</v>
      </c>
      <c r="L256" s="159" t="s">
        <v>392</v>
      </c>
    </row>
    <row r="257" spans="1:12">
      <c r="A257" s="176" t="s">
        <v>666</v>
      </c>
      <c r="B257" s="154" t="s">
        <v>434</v>
      </c>
      <c r="C257" s="164" t="s">
        <v>392</v>
      </c>
      <c r="D257" s="164" t="s">
        <v>392</v>
      </c>
      <c r="E257" s="164" t="s">
        <v>392</v>
      </c>
      <c r="F257" s="164" t="s">
        <v>392</v>
      </c>
      <c r="G257" s="164" t="s">
        <v>392</v>
      </c>
      <c r="H257" s="164" t="s">
        <v>392</v>
      </c>
      <c r="I257" s="164" t="s">
        <v>392</v>
      </c>
      <c r="J257" s="164" t="s">
        <v>392</v>
      </c>
      <c r="K257" s="164" t="s">
        <v>392</v>
      </c>
      <c r="L257" s="165" t="s">
        <v>392</v>
      </c>
    </row>
    <row r="258" spans="1:12">
      <c r="A258" s="177" t="s">
        <v>667</v>
      </c>
      <c r="B258" s="155" t="s">
        <v>434</v>
      </c>
      <c r="C258" s="158" t="s">
        <v>450</v>
      </c>
      <c r="D258" s="158" t="s">
        <v>450</v>
      </c>
      <c r="E258" s="158" t="s">
        <v>450</v>
      </c>
      <c r="F258" s="158" t="s">
        <v>450</v>
      </c>
      <c r="G258" s="158" t="s">
        <v>450</v>
      </c>
      <c r="H258" s="158" t="s">
        <v>392</v>
      </c>
      <c r="I258" s="158" t="s">
        <v>392</v>
      </c>
      <c r="J258" s="158" t="s">
        <v>450</v>
      </c>
      <c r="K258" s="158" t="s">
        <v>450</v>
      </c>
      <c r="L258" s="159" t="s">
        <v>450</v>
      </c>
    </row>
    <row r="259" spans="1:12">
      <c r="A259" s="176" t="s">
        <v>668</v>
      </c>
      <c r="B259" s="154" t="s">
        <v>434</v>
      </c>
      <c r="C259" s="164" t="s">
        <v>392</v>
      </c>
      <c r="D259" s="164" t="s">
        <v>392</v>
      </c>
      <c r="E259" s="164" t="s">
        <v>392</v>
      </c>
      <c r="F259" s="164" t="s">
        <v>392</v>
      </c>
      <c r="G259" s="164" t="s">
        <v>392</v>
      </c>
      <c r="H259" s="164" t="s">
        <v>392</v>
      </c>
      <c r="I259" s="164" t="s">
        <v>392</v>
      </c>
      <c r="J259" s="164" t="s">
        <v>392</v>
      </c>
      <c r="K259" s="164" t="s">
        <v>392</v>
      </c>
      <c r="L259" s="165" t="s">
        <v>392</v>
      </c>
    </row>
    <row r="260" spans="1:12">
      <c r="A260" s="177" t="s">
        <v>669</v>
      </c>
      <c r="B260" s="155" t="s">
        <v>434</v>
      </c>
      <c r="C260" s="158" t="s">
        <v>392</v>
      </c>
      <c r="D260" s="158" t="s">
        <v>392</v>
      </c>
      <c r="E260" s="158" t="s">
        <v>392</v>
      </c>
      <c r="F260" s="158" t="s">
        <v>392</v>
      </c>
      <c r="G260" s="158" t="s">
        <v>392</v>
      </c>
      <c r="H260" s="158" t="s">
        <v>392</v>
      </c>
      <c r="I260" s="158" t="s">
        <v>392</v>
      </c>
      <c r="J260" s="158" t="s">
        <v>392</v>
      </c>
      <c r="K260" s="158" t="s">
        <v>392</v>
      </c>
      <c r="L260" s="159" t="s">
        <v>392</v>
      </c>
    </row>
    <row r="261" spans="1:12">
      <c r="A261" s="176" t="s">
        <v>670</v>
      </c>
      <c r="B261" s="154" t="s">
        <v>434</v>
      </c>
      <c r="C261" s="164" t="s">
        <v>392</v>
      </c>
      <c r="D261" s="164" t="s">
        <v>392</v>
      </c>
      <c r="E261" s="164" t="s">
        <v>392</v>
      </c>
      <c r="F261" s="164" t="s">
        <v>392</v>
      </c>
      <c r="G261" s="164" t="s">
        <v>392</v>
      </c>
      <c r="H261" s="164" t="s">
        <v>392</v>
      </c>
      <c r="I261" s="164" t="s">
        <v>392</v>
      </c>
      <c r="J261" s="164" t="s">
        <v>392</v>
      </c>
      <c r="K261" s="164" t="s">
        <v>392</v>
      </c>
      <c r="L261" s="165" t="s">
        <v>392</v>
      </c>
    </row>
    <row r="262" spans="1:12">
      <c r="A262" s="177" t="s">
        <v>671</v>
      </c>
      <c r="B262" s="155" t="s">
        <v>434</v>
      </c>
      <c r="C262" s="158" t="s">
        <v>450</v>
      </c>
      <c r="D262" s="158" t="s">
        <v>450</v>
      </c>
      <c r="E262" s="158" t="s">
        <v>450</v>
      </c>
      <c r="F262" s="158" t="s">
        <v>450</v>
      </c>
      <c r="G262" s="158" t="s">
        <v>450</v>
      </c>
      <c r="H262" s="158" t="s">
        <v>450</v>
      </c>
      <c r="I262" s="158" t="s">
        <v>450</v>
      </c>
      <c r="J262" s="158" t="s">
        <v>392</v>
      </c>
      <c r="K262" s="158" t="s">
        <v>392</v>
      </c>
      <c r="L262" s="159" t="s">
        <v>392</v>
      </c>
    </row>
    <row r="263" spans="1:12">
      <c r="A263" s="176" t="s">
        <v>672</v>
      </c>
      <c r="B263" s="154" t="s">
        <v>434</v>
      </c>
      <c r="C263" s="164" t="s">
        <v>450</v>
      </c>
      <c r="D263" s="164" t="s">
        <v>450</v>
      </c>
      <c r="E263" s="164" t="s">
        <v>450</v>
      </c>
      <c r="F263" s="164" t="s">
        <v>450</v>
      </c>
      <c r="G263" s="164" t="s">
        <v>450</v>
      </c>
      <c r="H263" s="164" t="s">
        <v>392</v>
      </c>
      <c r="I263" s="164" t="s">
        <v>450</v>
      </c>
      <c r="J263" s="164" t="s">
        <v>450</v>
      </c>
      <c r="K263" s="164" t="s">
        <v>450</v>
      </c>
      <c r="L263" s="165" t="s">
        <v>450</v>
      </c>
    </row>
    <row r="264" spans="1:12">
      <c r="A264" s="177" t="s">
        <v>673</v>
      </c>
      <c r="B264" s="155" t="s">
        <v>434</v>
      </c>
      <c r="C264" s="158" t="s">
        <v>392</v>
      </c>
      <c r="D264" s="158" t="s">
        <v>392</v>
      </c>
      <c r="E264" s="158" t="s">
        <v>392</v>
      </c>
      <c r="F264" s="158" t="s">
        <v>392</v>
      </c>
      <c r="G264" s="158" t="s">
        <v>392</v>
      </c>
      <c r="H264" s="158" t="s">
        <v>450</v>
      </c>
      <c r="I264" s="158" t="s">
        <v>392</v>
      </c>
      <c r="J264" s="158" t="s">
        <v>392</v>
      </c>
      <c r="K264" s="158" t="s">
        <v>392</v>
      </c>
      <c r="L264" s="159" t="s">
        <v>392</v>
      </c>
    </row>
    <row r="265" spans="1:12">
      <c r="A265" s="176" t="s">
        <v>674</v>
      </c>
      <c r="B265" s="154" t="s">
        <v>434</v>
      </c>
      <c r="C265" s="164" t="s">
        <v>392</v>
      </c>
      <c r="D265" s="164" t="s">
        <v>392</v>
      </c>
      <c r="E265" s="164" t="s">
        <v>392</v>
      </c>
      <c r="F265" s="164" t="s">
        <v>392</v>
      </c>
      <c r="G265" s="164" t="s">
        <v>392</v>
      </c>
      <c r="H265" s="164" t="s">
        <v>392</v>
      </c>
      <c r="I265" s="164" t="s">
        <v>392</v>
      </c>
      <c r="J265" s="164" t="s">
        <v>392</v>
      </c>
      <c r="K265" s="164" t="s">
        <v>392</v>
      </c>
      <c r="L265" s="165" t="s">
        <v>392</v>
      </c>
    </row>
    <row r="266" spans="1:12">
      <c r="A266" s="177" t="s">
        <v>675</v>
      </c>
      <c r="B266" s="155" t="s">
        <v>434</v>
      </c>
      <c r="C266" s="158" t="s">
        <v>450</v>
      </c>
      <c r="D266" s="158" t="s">
        <v>450</v>
      </c>
      <c r="E266" s="158" t="s">
        <v>450</v>
      </c>
      <c r="F266" s="158" t="s">
        <v>450</v>
      </c>
      <c r="G266" s="158" t="s">
        <v>450</v>
      </c>
      <c r="H266" s="158" t="s">
        <v>392</v>
      </c>
      <c r="I266" s="158" t="s">
        <v>450</v>
      </c>
      <c r="J266" s="158" t="s">
        <v>450</v>
      </c>
      <c r="K266" s="158" t="s">
        <v>450</v>
      </c>
      <c r="L266" s="159" t="s">
        <v>450</v>
      </c>
    </row>
    <row r="267" spans="1:12">
      <c r="A267" s="176" t="s">
        <v>676</v>
      </c>
      <c r="B267" s="154" t="s">
        <v>434</v>
      </c>
      <c r="C267" s="164" t="s">
        <v>392</v>
      </c>
      <c r="D267" s="164" t="s">
        <v>392</v>
      </c>
      <c r="E267" s="164" t="s">
        <v>392</v>
      </c>
      <c r="F267" s="164" t="s">
        <v>392</v>
      </c>
      <c r="G267" s="164" t="s">
        <v>392</v>
      </c>
      <c r="H267" s="164" t="s">
        <v>450</v>
      </c>
      <c r="I267" s="164" t="s">
        <v>392</v>
      </c>
      <c r="J267" s="164" t="s">
        <v>392</v>
      </c>
      <c r="K267" s="164" t="s">
        <v>392</v>
      </c>
      <c r="L267" s="165" t="s">
        <v>392</v>
      </c>
    </row>
    <row r="268" spans="1:12">
      <c r="A268" s="177" t="s">
        <v>677</v>
      </c>
      <c r="B268" s="155" t="s">
        <v>434</v>
      </c>
      <c r="C268" s="158" t="s">
        <v>392</v>
      </c>
      <c r="D268" s="158" t="s">
        <v>392</v>
      </c>
      <c r="E268" s="158" t="s">
        <v>392</v>
      </c>
      <c r="F268" s="158" t="s">
        <v>392</v>
      </c>
      <c r="G268" s="158" t="s">
        <v>392</v>
      </c>
      <c r="H268" s="158" t="s">
        <v>392</v>
      </c>
      <c r="I268" s="158" t="s">
        <v>392</v>
      </c>
      <c r="J268" s="158" t="s">
        <v>392</v>
      </c>
      <c r="K268" s="158" t="s">
        <v>392</v>
      </c>
      <c r="L268" s="159" t="s">
        <v>392</v>
      </c>
    </row>
    <row r="269" spans="1:12">
      <c r="A269" s="176" t="s">
        <v>678</v>
      </c>
      <c r="B269" s="154" t="s">
        <v>434</v>
      </c>
      <c r="C269" s="164" t="s">
        <v>450</v>
      </c>
      <c r="D269" s="164" t="s">
        <v>450</v>
      </c>
      <c r="E269" s="164" t="s">
        <v>392</v>
      </c>
      <c r="F269" s="164" t="s">
        <v>392</v>
      </c>
      <c r="G269" s="164" t="s">
        <v>392</v>
      </c>
      <c r="H269" s="164" t="s">
        <v>450</v>
      </c>
      <c r="I269" s="164" t="s">
        <v>450</v>
      </c>
      <c r="J269" s="164" t="s">
        <v>392</v>
      </c>
      <c r="K269" s="164" t="s">
        <v>392</v>
      </c>
      <c r="L269" s="165" t="s">
        <v>392</v>
      </c>
    </row>
    <row r="270" spans="1:12">
      <c r="A270" s="177" t="s">
        <v>679</v>
      </c>
      <c r="B270" s="155" t="s">
        <v>434</v>
      </c>
      <c r="C270" s="158" t="s">
        <v>392</v>
      </c>
      <c r="D270" s="158" t="s">
        <v>392</v>
      </c>
      <c r="E270" s="158" t="s">
        <v>450</v>
      </c>
      <c r="F270" s="158" t="s">
        <v>450</v>
      </c>
      <c r="G270" s="158" t="s">
        <v>450</v>
      </c>
      <c r="H270" s="158" t="s">
        <v>392</v>
      </c>
      <c r="I270" s="158" t="s">
        <v>392</v>
      </c>
      <c r="J270" s="158" t="s">
        <v>450</v>
      </c>
      <c r="K270" s="158" t="s">
        <v>450</v>
      </c>
      <c r="L270" s="159" t="s">
        <v>450</v>
      </c>
    </row>
    <row r="271" spans="1:12">
      <c r="A271" s="176" t="s">
        <v>680</v>
      </c>
      <c r="B271" s="154" t="s">
        <v>434</v>
      </c>
      <c r="C271" s="164" t="s">
        <v>450</v>
      </c>
      <c r="D271" s="164" t="s">
        <v>450</v>
      </c>
      <c r="E271" s="164" t="s">
        <v>450</v>
      </c>
      <c r="F271" s="164" t="s">
        <v>450</v>
      </c>
      <c r="G271" s="164" t="s">
        <v>450</v>
      </c>
      <c r="H271" s="164" t="s">
        <v>392</v>
      </c>
      <c r="I271" s="164" t="s">
        <v>392</v>
      </c>
      <c r="J271" s="164" t="s">
        <v>450</v>
      </c>
      <c r="K271" s="164" t="s">
        <v>450</v>
      </c>
      <c r="L271" s="165" t="s">
        <v>450</v>
      </c>
    </row>
    <row r="272" spans="1:12">
      <c r="A272" s="177" t="s">
        <v>681</v>
      </c>
      <c r="B272" s="155" t="s">
        <v>434</v>
      </c>
      <c r="C272" s="158" t="s">
        <v>392</v>
      </c>
      <c r="D272" s="158" t="s">
        <v>392</v>
      </c>
      <c r="E272" s="158" t="s">
        <v>392</v>
      </c>
      <c r="F272" s="158" t="s">
        <v>392</v>
      </c>
      <c r="G272" s="158" t="s">
        <v>392</v>
      </c>
      <c r="H272" s="158" t="s">
        <v>450</v>
      </c>
      <c r="I272" s="158" t="s">
        <v>450</v>
      </c>
      <c r="J272" s="158" t="s">
        <v>392</v>
      </c>
      <c r="K272" s="158" t="s">
        <v>392</v>
      </c>
      <c r="L272" s="159" t="s">
        <v>392</v>
      </c>
    </row>
    <row r="273" spans="1:12">
      <c r="A273" s="176" t="s">
        <v>682</v>
      </c>
      <c r="B273" s="154" t="s">
        <v>434</v>
      </c>
      <c r="C273" s="164" t="s">
        <v>450</v>
      </c>
      <c r="D273" s="164" t="s">
        <v>450</v>
      </c>
      <c r="E273" s="164" t="s">
        <v>450</v>
      </c>
      <c r="F273" s="164" t="s">
        <v>450</v>
      </c>
      <c r="G273" s="164" t="s">
        <v>450</v>
      </c>
      <c r="H273" s="164" t="s">
        <v>392</v>
      </c>
      <c r="I273" s="164" t="s">
        <v>392</v>
      </c>
      <c r="J273" s="164" t="s">
        <v>392</v>
      </c>
      <c r="K273" s="164" t="s">
        <v>392</v>
      </c>
      <c r="L273" s="165" t="s">
        <v>392</v>
      </c>
    </row>
    <row r="274" spans="1:12">
      <c r="A274" s="177" t="s">
        <v>683</v>
      </c>
      <c r="B274" s="155" t="s">
        <v>434</v>
      </c>
      <c r="C274" s="158" t="s">
        <v>392</v>
      </c>
      <c r="D274" s="158" t="s">
        <v>392</v>
      </c>
      <c r="E274" s="158" t="s">
        <v>392</v>
      </c>
      <c r="F274" s="158" t="s">
        <v>392</v>
      </c>
      <c r="G274" s="158" t="s">
        <v>392</v>
      </c>
      <c r="H274" s="158" t="s">
        <v>392</v>
      </c>
      <c r="I274" s="158" t="s">
        <v>392</v>
      </c>
      <c r="J274" s="158" t="s">
        <v>392</v>
      </c>
      <c r="K274" s="158" t="s">
        <v>392</v>
      </c>
      <c r="L274" s="159" t="s">
        <v>392</v>
      </c>
    </row>
    <row r="275" spans="1:12">
      <c r="A275" s="176" t="s">
        <v>684</v>
      </c>
      <c r="B275" s="154" t="s">
        <v>434</v>
      </c>
      <c r="C275" s="164" t="s">
        <v>392</v>
      </c>
      <c r="D275" s="164" t="s">
        <v>392</v>
      </c>
      <c r="E275" s="164" t="s">
        <v>392</v>
      </c>
      <c r="F275" s="164" t="s">
        <v>392</v>
      </c>
      <c r="G275" s="164" t="s">
        <v>392</v>
      </c>
      <c r="H275" s="164" t="s">
        <v>392</v>
      </c>
      <c r="I275" s="164" t="s">
        <v>392</v>
      </c>
      <c r="J275" s="164" t="s">
        <v>392</v>
      </c>
      <c r="K275" s="164" t="s">
        <v>392</v>
      </c>
      <c r="L275" s="165" t="s">
        <v>392</v>
      </c>
    </row>
    <row r="276" spans="1:12">
      <c r="A276" s="177" t="s">
        <v>685</v>
      </c>
      <c r="B276" s="155" t="s">
        <v>434</v>
      </c>
      <c r="C276" s="158" t="s">
        <v>392</v>
      </c>
      <c r="D276" s="158" t="s">
        <v>392</v>
      </c>
      <c r="E276" s="158" t="s">
        <v>392</v>
      </c>
      <c r="F276" s="158" t="s">
        <v>392</v>
      </c>
      <c r="G276" s="158" t="s">
        <v>392</v>
      </c>
      <c r="H276" s="158" t="s">
        <v>392</v>
      </c>
      <c r="I276" s="158" t="s">
        <v>392</v>
      </c>
      <c r="J276" s="158" t="s">
        <v>392</v>
      </c>
      <c r="K276" s="158" t="s">
        <v>392</v>
      </c>
      <c r="L276" s="159" t="s">
        <v>392</v>
      </c>
    </row>
    <row r="277" spans="1:12">
      <c r="A277" s="176" t="s">
        <v>686</v>
      </c>
      <c r="B277" s="154" t="s">
        <v>434</v>
      </c>
      <c r="C277" s="164" t="s">
        <v>392</v>
      </c>
      <c r="D277" s="164" t="s">
        <v>392</v>
      </c>
      <c r="E277" s="164" t="s">
        <v>392</v>
      </c>
      <c r="F277" s="164" t="s">
        <v>392</v>
      </c>
      <c r="G277" s="164" t="s">
        <v>392</v>
      </c>
      <c r="H277" s="164" t="s">
        <v>392</v>
      </c>
      <c r="I277" s="164" t="s">
        <v>392</v>
      </c>
      <c r="J277" s="164" t="s">
        <v>392</v>
      </c>
      <c r="K277" s="164" t="s">
        <v>392</v>
      </c>
      <c r="L277" s="165" t="s">
        <v>392</v>
      </c>
    </row>
    <row r="278" spans="1:12">
      <c r="A278" s="177" t="s">
        <v>687</v>
      </c>
      <c r="B278" s="155" t="s">
        <v>434</v>
      </c>
      <c r="C278" s="158" t="s">
        <v>392</v>
      </c>
      <c r="D278" s="158" t="s">
        <v>392</v>
      </c>
      <c r="E278" s="158" t="s">
        <v>392</v>
      </c>
      <c r="F278" s="158" t="s">
        <v>392</v>
      </c>
      <c r="G278" s="158" t="s">
        <v>392</v>
      </c>
      <c r="H278" s="158" t="s">
        <v>392</v>
      </c>
      <c r="I278" s="158" t="s">
        <v>392</v>
      </c>
      <c r="J278" s="158" t="s">
        <v>450</v>
      </c>
      <c r="K278" s="158" t="s">
        <v>450</v>
      </c>
      <c r="L278" s="159" t="s">
        <v>450</v>
      </c>
    </row>
    <row r="279" spans="1:12">
      <c r="A279" s="176" t="s">
        <v>688</v>
      </c>
      <c r="B279" s="154" t="s">
        <v>434</v>
      </c>
      <c r="C279" s="164" t="s">
        <v>450</v>
      </c>
      <c r="D279" s="164" t="s">
        <v>450</v>
      </c>
      <c r="E279" s="164" t="s">
        <v>450</v>
      </c>
      <c r="F279" s="164" t="s">
        <v>450</v>
      </c>
      <c r="G279" s="164" t="s">
        <v>450</v>
      </c>
      <c r="H279" s="164" t="s">
        <v>450</v>
      </c>
      <c r="I279" s="164" t="s">
        <v>450</v>
      </c>
      <c r="J279" s="164" t="s">
        <v>392</v>
      </c>
      <c r="K279" s="164" t="s">
        <v>392</v>
      </c>
      <c r="L279" s="165" t="s">
        <v>392</v>
      </c>
    </row>
    <row r="280" spans="1:12">
      <c r="A280" s="177" t="s">
        <v>689</v>
      </c>
      <c r="B280" s="155" t="s">
        <v>434</v>
      </c>
      <c r="C280" s="158" t="s">
        <v>450</v>
      </c>
      <c r="D280" s="158" t="s">
        <v>450</v>
      </c>
      <c r="E280" s="158" t="s">
        <v>392</v>
      </c>
      <c r="F280" s="158" t="s">
        <v>392</v>
      </c>
      <c r="G280" s="158" t="s">
        <v>392</v>
      </c>
      <c r="H280" s="158" t="s">
        <v>392</v>
      </c>
      <c r="I280" s="158" t="s">
        <v>392</v>
      </c>
      <c r="J280" s="158" t="s">
        <v>392</v>
      </c>
      <c r="K280" s="158" t="s">
        <v>392</v>
      </c>
      <c r="L280" s="159" t="s">
        <v>392</v>
      </c>
    </row>
    <row r="281" spans="1:12">
      <c r="A281" s="176" t="s">
        <v>690</v>
      </c>
      <c r="B281" s="154" t="s">
        <v>434</v>
      </c>
      <c r="C281" s="164" t="s">
        <v>392</v>
      </c>
      <c r="D281" s="164" t="s">
        <v>392</v>
      </c>
      <c r="E281" s="164" t="s">
        <v>392</v>
      </c>
      <c r="F281" s="164" t="s">
        <v>392</v>
      </c>
      <c r="G281" s="164" t="s">
        <v>392</v>
      </c>
      <c r="H281" s="164" t="s">
        <v>392</v>
      </c>
      <c r="I281" s="164" t="s">
        <v>392</v>
      </c>
      <c r="J281" s="164" t="s">
        <v>392</v>
      </c>
      <c r="K281" s="164" t="s">
        <v>392</v>
      </c>
      <c r="L281" s="165" t="s">
        <v>392</v>
      </c>
    </row>
    <row r="282" spans="1:12">
      <c r="A282" s="177" t="s">
        <v>691</v>
      </c>
      <c r="B282" s="155" t="s">
        <v>434</v>
      </c>
      <c r="C282" s="158" t="s">
        <v>392</v>
      </c>
      <c r="D282" s="158" t="s">
        <v>392</v>
      </c>
      <c r="E282" s="158" t="s">
        <v>392</v>
      </c>
      <c r="F282" s="158" t="s">
        <v>392</v>
      </c>
      <c r="G282" s="158" t="s">
        <v>392</v>
      </c>
      <c r="H282" s="158" t="s">
        <v>450</v>
      </c>
      <c r="I282" s="158" t="s">
        <v>450</v>
      </c>
      <c r="J282" s="158" t="s">
        <v>450</v>
      </c>
      <c r="K282" s="158" t="s">
        <v>450</v>
      </c>
      <c r="L282" s="159" t="s">
        <v>450</v>
      </c>
    </row>
    <row r="283" spans="1:12">
      <c r="A283" s="176" t="s">
        <v>692</v>
      </c>
      <c r="B283" s="154" t="s">
        <v>434</v>
      </c>
      <c r="C283" s="164" t="s">
        <v>450</v>
      </c>
      <c r="D283" s="164" t="s">
        <v>450</v>
      </c>
      <c r="E283" s="164" t="s">
        <v>392</v>
      </c>
      <c r="F283" s="164" t="s">
        <v>392</v>
      </c>
      <c r="G283" s="164" t="s">
        <v>392</v>
      </c>
      <c r="H283" s="164" t="s">
        <v>392</v>
      </c>
      <c r="I283" s="164" t="s">
        <v>392</v>
      </c>
      <c r="J283" s="164" t="s">
        <v>392</v>
      </c>
      <c r="K283" s="164" t="s">
        <v>392</v>
      </c>
      <c r="L283" s="165" t="s">
        <v>392</v>
      </c>
    </row>
    <row r="284" spans="1:12">
      <c r="A284" s="177" t="s">
        <v>693</v>
      </c>
      <c r="B284" s="155" t="s">
        <v>434</v>
      </c>
      <c r="C284" s="158" t="s">
        <v>392</v>
      </c>
      <c r="D284" s="158" t="s">
        <v>392</v>
      </c>
      <c r="E284" s="158" t="s">
        <v>450</v>
      </c>
      <c r="F284" s="158" t="s">
        <v>450</v>
      </c>
      <c r="G284" s="158" t="s">
        <v>450</v>
      </c>
      <c r="H284" s="158" t="s">
        <v>450</v>
      </c>
      <c r="I284" s="158" t="s">
        <v>450</v>
      </c>
      <c r="J284" s="158" t="s">
        <v>450</v>
      </c>
      <c r="K284" s="158" t="s">
        <v>450</v>
      </c>
      <c r="L284" s="159" t="s">
        <v>450</v>
      </c>
    </row>
    <row r="285" spans="1:12">
      <c r="A285" s="176" t="s">
        <v>694</v>
      </c>
      <c r="B285" s="154" t="s">
        <v>434</v>
      </c>
      <c r="C285" s="164" t="s">
        <v>450</v>
      </c>
      <c r="D285" s="164" t="s">
        <v>450</v>
      </c>
      <c r="E285" s="164" t="s">
        <v>392</v>
      </c>
      <c r="F285" s="164" t="s">
        <v>392</v>
      </c>
      <c r="G285" s="164" t="s">
        <v>392</v>
      </c>
      <c r="H285" s="164" t="s">
        <v>392</v>
      </c>
      <c r="I285" s="164" t="s">
        <v>392</v>
      </c>
      <c r="J285" s="164" t="s">
        <v>392</v>
      </c>
      <c r="K285" s="164" t="s">
        <v>392</v>
      </c>
      <c r="L285" s="165" t="s">
        <v>392</v>
      </c>
    </row>
    <row r="286" spans="1:12">
      <c r="A286" s="177" t="s">
        <v>695</v>
      </c>
      <c r="B286" s="155" t="s">
        <v>434</v>
      </c>
      <c r="C286" s="158" t="s">
        <v>450</v>
      </c>
      <c r="D286" s="158" t="s">
        <v>450</v>
      </c>
      <c r="E286" s="158" t="s">
        <v>450</v>
      </c>
      <c r="F286" s="158" t="s">
        <v>450</v>
      </c>
      <c r="G286" s="158" t="s">
        <v>450</v>
      </c>
      <c r="H286" s="158" t="s">
        <v>450</v>
      </c>
      <c r="I286" s="158" t="s">
        <v>450</v>
      </c>
      <c r="J286" s="158" t="s">
        <v>392</v>
      </c>
      <c r="K286" s="158" t="s">
        <v>392</v>
      </c>
      <c r="L286" s="159" t="s">
        <v>392</v>
      </c>
    </row>
    <row r="287" spans="1:12">
      <c r="A287" s="176" t="s">
        <v>696</v>
      </c>
      <c r="B287" s="154" t="s">
        <v>434</v>
      </c>
      <c r="C287" s="164" t="s">
        <v>450</v>
      </c>
      <c r="D287" s="164" t="s">
        <v>450</v>
      </c>
      <c r="E287" s="164" t="s">
        <v>450</v>
      </c>
      <c r="F287" s="164" t="s">
        <v>450</v>
      </c>
      <c r="G287" s="164" t="s">
        <v>450</v>
      </c>
      <c r="H287" s="164" t="s">
        <v>450</v>
      </c>
      <c r="I287" s="164" t="s">
        <v>450</v>
      </c>
      <c r="J287" s="164" t="s">
        <v>392</v>
      </c>
      <c r="K287" s="164" t="s">
        <v>392</v>
      </c>
      <c r="L287" s="165" t="s">
        <v>392</v>
      </c>
    </row>
    <row r="288" spans="1:12">
      <c r="A288" s="177" t="s">
        <v>697</v>
      </c>
      <c r="B288" s="155" t="s">
        <v>434</v>
      </c>
      <c r="C288" s="158" t="s">
        <v>450</v>
      </c>
      <c r="D288" s="158" t="s">
        <v>450</v>
      </c>
      <c r="E288" s="158" t="s">
        <v>450</v>
      </c>
      <c r="F288" s="158" t="s">
        <v>450</v>
      </c>
      <c r="G288" s="158" t="s">
        <v>450</v>
      </c>
      <c r="H288" s="158" t="s">
        <v>392</v>
      </c>
      <c r="I288" s="158" t="s">
        <v>392</v>
      </c>
      <c r="J288" s="158" t="s">
        <v>392</v>
      </c>
      <c r="K288" s="158" t="s">
        <v>392</v>
      </c>
      <c r="L288" s="159" t="s">
        <v>392</v>
      </c>
    </row>
    <row r="289" spans="1:12">
      <c r="A289" s="176" t="s">
        <v>698</v>
      </c>
      <c r="B289" s="154" t="s">
        <v>434</v>
      </c>
      <c r="C289" s="164" t="s">
        <v>392</v>
      </c>
      <c r="D289" s="164" t="s">
        <v>392</v>
      </c>
      <c r="E289" s="164" t="s">
        <v>450</v>
      </c>
      <c r="F289" s="164" t="s">
        <v>450</v>
      </c>
      <c r="G289" s="164" t="s">
        <v>450</v>
      </c>
      <c r="H289" s="164" t="s">
        <v>450</v>
      </c>
      <c r="I289" s="164" t="s">
        <v>450</v>
      </c>
      <c r="J289" s="164" t="s">
        <v>450</v>
      </c>
      <c r="K289" s="164" t="s">
        <v>450</v>
      </c>
      <c r="L289" s="165" t="s">
        <v>450</v>
      </c>
    </row>
    <row r="290" spans="1:12">
      <c r="A290" s="177" t="s">
        <v>699</v>
      </c>
      <c r="B290" s="155" t="s">
        <v>434</v>
      </c>
      <c r="C290" s="158" t="s">
        <v>450</v>
      </c>
      <c r="D290" s="158" t="s">
        <v>450</v>
      </c>
      <c r="E290" s="158" t="s">
        <v>450</v>
      </c>
      <c r="F290" s="158" t="s">
        <v>450</v>
      </c>
      <c r="G290" s="158" t="s">
        <v>450</v>
      </c>
      <c r="H290" s="158" t="s">
        <v>450</v>
      </c>
      <c r="I290" s="158" t="s">
        <v>450</v>
      </c>
      <c r="J290" s="158" t="s">
        <v>392</v>
      </c>
      <c r="K290" s="158" t="s">
        <v>392</v>
      </c>
      <c r="L290" s="159" t="s">
        <v>392</v>
      </c>
    </row>
    <row r="291" spans="1:12">
      <c r="A291" s="176" t="s">
        <v>700</v>
      </c>
      <c r="B291" s="154" t="s">
        <v>434</v>
      </c>
      <c r="C291" s="164" t="s">
        <v>392</v>
      </c>
      <c r="D291" s="164" t="s">
        <v>392</v>
      </c>
      <c r="E291" s="164" t="s">
        <v>392</v>
      </c>
      <c r="F291" s="164" t="s">
        <v>392</v>
      </c>
      <c r="G291" s="164" t="s">
        <v>392</v>
      </c>
      <c r="H291" s="164" t="s">
        <v>392</v>
      </c>
      <c r="I291" s="164" t="s">
        <v>392</v>
      </c>
      <c r="J291" s="164" t="s">
        <v>392</v>
      </c>
      <c r="K291" s="164" t="s">
        <v>392</v>
      </c>
      <c r="L291" s="165" t="s">
        <v>392</v>
      </c>
    </row>
    <row r="292" spans="1:12">
      <c r="A292" s="177" t="s">
        <v>701</v>
      </c>
      <c r="B292" s="155" t="s">
        <v>434</v>
      </c>
      <c r="C292" s="158" t="s">
        <v>392</v>
      </c>
      <c r="D292" s="158" t="s">
        <v>392</v>
      </c>
      <c r="E292" s="158" t="s">
        <v>392</v>
      </c>
      <c r="F292" s="158" t="s">
        <v>392</v>
      </c>
      <c r="G292" s="158" t="s">
        <v>392</v>
      </c>
      <c r="H292" s="158" t="s">
        <v>392</v>
      </c>
      <c r="I292" s="158" t="s">
        <v>392</v>
      </c>
      <c r="J292" s="158" t="s">
        <v>392</v>
      </c>
      <c r="K292" s="158" t="s">
        <v>392</v>
      </c>
      <c r="L292" s="159" t="s">
        <v>392</v>
      </c>
    </row>
    <row r="293" spans="1:12">
      <c r="A293" s="176" t="s">
        <v>702</v>
      </c>
      <c r="B293" s="154" t="s">
        <v>434</v>
      </c>
      <c r="C293" s="164" t="s">
        <v>392</v>
      </c>
      <c r="D293" s="164" t="s">
        <v>392</v>
      </c>
      <c r="E293" s="164" t="s">
        <v>392</v>
      </c>
      <c r="F293" s="164" t="s">
        <v>392</v>
      </c>
      <c r="G293" s="164" t="s">
        <v>392</v>
      </c>
      <c r="H293" s="164" t="s">
        <v>392</v>
      </c>
      <c r="I293" s="164" t="s">
        <v>392</v>
      </c>
      <c r="J293" s="164" t="s">
        <v>392</v>
      </c>
      <c r="K293" s="164" t="s">
        <v>392</v>
      </c>
      <c r="L293" s="165" t="s">
        <v>392</v>
      </c>
    </row>
    <row r="294" spans="1:12">
      <c r="A294" s="177" t="s">
        <v>703</v>
      </c>
      <c r="B294" s="155" t="s">
        <v>434</v>
      </c>
      <c r="C294" s="158" t="s">
        <v>392</v>
      </c>
      <c r="D294" s="158" t="s">
        <v>392</v>
      </c>
      <c r="E294" s="158" t="s">
        <v>392</v>
      </c>
      <c r="F294" s="158" t="s">
        <v>392</v>
      </c>
      <c r="G294" s="158" t="s">
        <v>392</v>
      </c>
      <c r="H294" s="158" t="s">
        <v>392</v>
      </c>
      <c r="I294" s="158" t="s">
        <v>392</v>
      </c>
      <c r="J294" s="158" t="s">
        <v>392</v>
      </c>
      <c r="K294" s="158" t="s">
        <v>392</v>
      </c>
      <c r="L294" s="159" t="s">
        <v>392</v>
      </c>
    </row>
    <row r="295" spans="1:12">
      <c r="A295" s="176" t="s">
        <v>704</v>
      </c>
      <c r="B295" s="154" t="s">
        <v>434</v>
      </c>
      <c r="C295" s="164" t="s">
        <v>392</v>
      </c>
      <c r="D295" s="164" t="s">
        <v>392</v>
      </c>
      <c r="E295" s="164" t="s">
        <v>392</v>
      </c>
      <c r="F295" s="164" t="s">
        <v>392</v>
      </c>
      <c r="G295" s="164" t="s">
        <v>392</v>
      </c>
      <c r="H295" s="164" t="s">
        <v>392</v>
      </c>
      <c r="I295" s="164" t="s">
        <v>392</v>
      </c>
      <c r="J295" s="164" t="s">
        <v>392</v>
      </c>
      <c r="K295" s="164" t="s">
        <v>392</v>
      </c>
      <c r="L295" s="165" t="s">
        <v>392</v>
      </c>
    </row>
    <row r="296" spans="1:12">
      <c r="A296" s="177" t="s">
        <v>705</v>
      </c>
      <c r="B296" s="155" t="s">
        <v>434</v>
      </c>
      <c r="C296" s="158" t="s">
        <v>450</v>
      </c>
      <c r="D296" s="158" t="s">
        <v>450</v>
      </c>
      <c r="E296" s="158" t="s">
        <v>392</v>
      </c>
      <c r="F296" s="158" t="s">
        <v>392</v>
      </c>
      <c r="G296" s="158" t="s">
        <v>392</v>
      </c>
      <c r="H296" s="158" t="s">
        <v>392</v>
      </c>
      <c r="I296" s="158" t="s">
        <v>392</v>
      </c>
      <c r="J296" s="158" t="s">
        <v>392</v>
      </c>
      <c r="K296" s="158" t="s">
        <v>392</v>
      </c>
      <c r="L296" s="159" t="s">
        <v>392</v>
      </c>
    </row>
    <row r="297" spans="1:12">
      <c r="A297" s="176" t="s">
        <v>706</v>
      </c>
      <c r="B297" s="154" t="s">
        <v>434</v>
      </c>
      <c r="C297" s="164" t="s">
        <v>392</v>
      </c>
      <c r="D297" s="164" t="s">
        <v>392</v>
      </c>
      <c r="E297" s="164" t="s">
        <v>392</v>
      </c>
      <c r="F297" s="164" t="s">
        <v>392</v>
      </c>
      <c r="G297" s="164" t="s">
        <v>392</v>
      </c>
      <c r="H297" s="164" t="s">
        <v>392</v>
      </c>
      <c r="I297" s="164" t="s">
        <v>392</v>
      </c>
      <c r="J297" s="164" t="s">
        <v>392</v>
      </c>
      <c r="K297" s="164" t="s">
        <v>392</v>
      </c>
      <c r="L297" s="165" t="s">
        <v>392</v>
      </c>
    </row>
    <row r="298" spans="1:12">
      <c r="A298" s="177" t="s">
        <v>707</v>
      </c>
      <c r="B298" s="155" t="s">
        <v>434</v>
      </c>
      <c r="C298" s="158" t="s">
        <v>392</v>
      </c>
      <c r="D298" s="158" t="s">
        <v>392</v>
      </c>
      <c r="E298" s="158" t="s">
        <v>392</v>
      </c>
      <c r="F298" s="158" t="s">
        <v>392</v>
      </c>
      <c r="G298" s="158" t="s">
        <v>392</v>
      </c>
      <c r="H298" s="158" t="s">
        <v>392</v>
      </c>
      <c r="I298" s="158" t="s">
        <v>392</v>
      </c>
      <c r="J298" s="158" t="s">
        <v>392</v>
      </c>
      <c r="K298" s="158" t="s">
        <v>392</v>
      </c>
      <c r="L298" s="159" t="s">
        <v>392</v>
      </c>
    </row>
    <row r="299" spans="1:12">
      <c r="A299" s="176" t="s">
        <v>708</v>
      </c>
      <c r="B299" s="154" t="s">
        <v>434</v>
      </c>
      <c r="C299" s="164" t="s">
        <v>392</v>
      </c>
      <c r="D299" s="164" t="s">
        <v>392</v>
      </c>
      <c r="E299" s="164" t="s">
        <v>392</v>
      </c>
      <c r="F299" s="164" t="s">
        <v>392</v>
      </c>
      <c r="G299" s="164" t="s">
        <v>392</v>
      </c>
      <c r="H299" s="164" t="s">
        <v>392</v>
      </c>
      <c r="I299" s="164" t="s">
        <v>392</v>
      </c>
      <c r="J299" s="164" t="s">
        <v>392</v>
      </c>
      <c r="K299" s="164" t="s">
        <v>392</v>
      </c>
      <c r="L299" s="165" t="s">
        <v>392</v>
      </c>
    </row>
    <row r="300" spans="1:12">
      <c r="A300" s="177" t="s">
        <v>709</v>
      </c>
      <c r="B300" s="155" t="s">
        <v>434</v>
      </c>
      <c r="C300" s="158" t="s">
        <v>392</v>
      </c>
      <c r="D300" s="158" t="s">
        <v>392</v>
      </c>
      <c r="E300" s="158" t="s">
        <v>392</v>
      </c>
      <c r="F300" s="158" t="s">
        <v>392</v>
      </c>
      <c r="G300" s="158" t="s">
        <v>392</v>
      </c>
      <c r="H300" s="158" t="s">
        <v>392</v>
      </c>
      <c r="I300" s="158" t="s">
        <v>392</v>
      </c>
      <c r="J300" s="158" t="s">
        <v>392</v>
      </c>
      <c r="K300" s="158" t="s">
        <v>392</v>
      </c>
      <c r="L300" s="159" t="s">
        <v>392</v>
      </c>
    </row>
    <row r="301" spans="1:12">
      <c r="A301" s="176" t="s">
        <v>141</v>
      </c>
      <c r="B301" s="154" t="s">
        <v>434</v>
      </c>
      <c r="C301" s="164" t="s">
        <v>392</v>
      </c>
      <c r="D301" s="164" t="s">
        <v>392</v>
      </c>
      <c r="E301" s="164" t="s">
        <v>450</v>
      </c>
      <c r="F301" s="164" t="s">
        <v>450</v>
      </c>
      <c r="G301" s="164" t="s">
        <v>450</v>
      </c>
      <c r="H301" s="164" t="s">
        <v>392</v>
      </c>
      <c r="I301" s="164" t="s">
        <v>392</v>
      </c>
      <c r="J301" s="164" t="s">
        <v>392</v>
      </c>
      <c r="K301" s="164" t="s">
        <v>392</v>
      </c>
      <c r="L301" s="165" t="s">
        <v>392</v>
      </c>
    </row>
    <row r="302" spans="1:12">
      <c r="A302" s="177" t="s">
        <v>710</v>
      </c>
      <c r="B302" s="155" t="s">
        <v>434</v>
      </c>
      <c r="C302" s="158" t="s">
        <v>392</v>
      </c>
      <c r="D302" s="158" t="s">
        <v>392</v>
      </c>
      <c r="E302" s="158" t="s">
        <v>392</v>
      </c>
      <c r="F302" s="158" t="s">
        <v>392</v>
      </c>
      <c r="G302" s="158" t="s">
        <v>392</v>
      </c>
      <c r="H302" s="158" t="s">
        <v>392</v>
      </c>
      <c r="I302" s="158" t="s">
        <v>392</v>
      </c>
      <c r="J302" s="158" t="s">
        <v>392</v>
      </c>
      <c r="K302" s="158" t="s">
        <v>392</v>
      </c>
      <c r="L302" s="159" t="s">
        <v>392</v>
      </c>
    </row>
    <row r="303" spans="1:12">
      <c r="A303" s="176" t="s">
        <v>711</v>
      </c>
      <c r="B303" s="154" t="s">
        <v>434</v>
      </c>
      <c r="C303" s="164" t="s">
        <v>392</v>
      </c>
      <c r="D303" s="164" t="s">
        <v>392</v>
      </c>
      <c r="E303" s="164" t="s">
        <v>392</v>
      </c>
      <c r="F303" s="164" t="s">
        <v>392</v>
      </c>
      <c r="G303" s="164" t="s">
        <v>392</v>
      </c>
      <c r="H303" s="164" t="s">
        <v>392</v>
      </c>
      <c r="I303" s="164" t="s">
        <v>392</v>
      </c>
      <c r="J303" s="164" t="s">
        <v>392</v>
      </c>
      <c r="K303" s="164" t="s">
        <v>392</v>
      </c>
      <c r="L303" s="165" t="s">
        <v>392</v>
      </c>
    </row>
    <row r="304" spans="1:12">
      <c r="A304" s="177" t="s">
        <v>712</v>
      </c>
      <c r="B304" s="155" t="s">
        <v>434</v>
      </c>
      <c r="C304" s="158" t="s">
        <v>392</v>
      </c>
      <c r="D304" s="158" t="s">
        <v>392</v>
      </c>
      <c r="E304" s="158" t="s">
        <v>392</v>
      </c>
      <c r="F304" s="158" t="s">
        <v>392</v>
      </c>
      <c r="G304" s="158" t="s">
        <v>392</v>
      </c>
      <c r="H304" s="158" t="s">
        <v>392</v>
      </c>
      <c r="I304" s="158" t="s">
        <v>392</v>
      </c>
      <c r="J304" s="158" t="s">
        <v>392</v>
      </c>
      <c r="K304" s="158" t="s">
        <v>392</v>
      </c>
      <c r="L304" s="159" t="s">
        <v>392</v>
      </c>
    </row>
    <row r="305" spans="1:12">
      <c r="A305" s="176" t="s">
        <v>713</v>
      </c>
      <c r="B305" s="154" t="s">
        <v>434</v>
      </c>
      <c r="C305" s="164" t="s">
        <v>392</v>
      </c>
      <c r="D305" s="164" t="s">
        <v>392</v>
      </c>
      <c r="E305" s="164" t="s">
        <v>392</v>
      </c>
      <c r="F305" s="164" t="s">
        <v>392</v>
      </c>
      <c r="G305" s="164" t="s">
        <v>392</v>
      </c>
      <c r="H305" s="164" t="s">
        <v>392</v>
      </c>
      <c r="I305" s="164" t="s">
        <v>392</v>
      </c>
      <c r="J305" s="164" t="s">
        <v>392</v>
      </c>
      <c r="K305" s="164" t="s">
        <v>392</v>
      </c>
      <c r="L305" s="165" t="s">
        <v>392</v>
      </c>
    </row>
    <row r="306" spans="1:12">
      <c r="A306" s="177" t="s">
        <v>714</v>
      </c>
      <c r="B306" s="155" t="s">
        <v>434</v>
      </c>
      <c r="C306" s="158" t="s">
        <v>392</v>
      </c>
      <c r="D306" s="158" t="s">
        <v>392</v>
      </c>
      <c r="E306" s="158" t="s">
        <v>392</v>
      </c>
      <c r="F306" s="158" t="s">
        <v>392</v>
      </c>
      <c r="G306" s="158" t="s">
        <v>392</v>
      </c>
      <c r="H306" s="158" t="s">
        <v>392</v>
      </c>
      <c r="I306" s="158" t="s">
        <v>392</v>
      </c>
      <c r="J306" s="158" t="s">
        <v>392</v>
      </c>
      <c r="K306" s="158" t="s">
        <v>392</v>
      </c>
      <c r="L306" s="159" t="s">
        <v>392</v>
      </c>
    </row>
    <row r="307" spans="1:12">
      <c r="A307" s="176" t="s">
        <v>715</v>
      </c>
      <c r="B307" s="154" t="s">
        <v>434</v>
      </c>
      <c r="C307" s="164" t="s">
        <v>392</v>
      </c>
      <c r="D307" s="164" t="s">
        <v>392</v>
      </c>
      <c r="E307" s="164" t="s">
        <v>392</v>
      </c>
      <c r="F307" s="164" t="s">
        <v>392</v>
      </c>
      <c r="G307" s="164" t="s">
        <v>392</v>
      </c>
      <c r="H307" s="164" t="s">
        <v>392</v>
      </c>
      <c r="I307" s="164" t="s">
        <v>392</v>
      </c>
      <c r="J307" s="164" t="s">
        <v>392</v>
      </c>
      <c r="K307" s="164" t="s">
        <v>392</v>
      </c>
      <c r="L307" s="165" t="s">
        <v>392</v>
      </c>
    </row>
    <row r="308" spans="1:12">
      <c r="A308" s="177" t="s">
        <v>716</v>
      </c>
      <c r="B308" s="155" t="s">
        <v>434</v>
      </c>
      <c r="C308" s="158" t="s">
        <v>392</v>
      </c>
      <c r="D308" s="158" t="s">
        <v>392</v>
      </c>
      <c r="E308" s="158" t="s">
        <v>392</v>
      </c>
      <c r="F308" s="158" t="s">
        <v>392</v>
      </c>
      <c r="G308" s="158" t="s">
        <v>392</v>
      </c>
      <c r="H308" s="158" t="s">
        <v>392</v>
      </c>
      <c r="I308" s="158" t="s">
        <v>392</v>
      </c>
      <c r="J308" s="158" t="s">
        <v>392</v>
      </c>
      <c r="K308" s="158" t="s">
        <v>392</v>
      </c>
      <c r="L308" s="159" t="s">
        <v>392</v>
      </c>
    </row>
    <row r="309" spans="1:12">
      <c r="A309" s="176" t="s">
        <v>717</v>
      </c>
      <c r="B309" s="154" t="s">
        <v>434</v>
      </c>
      <c r="C309" s="164" t="s">
        <v>392</v>
      </c>
      <c r="D309" s="164" t="s">
        <v>392</v>
      </c>
      <c r="E309" s="164" t="s">
        <v>392</v>
      </c>
      <c r="F309" s="164" t="s">
        <v>392</v>
      </c>
      <c r="G309" s="164" t="s">
        <v>392</v>
      </c>
      <c r="H309" s="164" t="s">
        <v>392</v>
      </c>
      <c r="I309" s="164" t="s">
        <v>392</v>
      </c>
      <c r="J309" s="164" t="s">
        <v>392</v>
      </c>
      <c r="K309" s="164" t="s">
        <v>392</v>
      </c>
      <c r="L309" s="165" t="s">
        <v>392</v>
      </c>
    </row>
    <row r="310" spans="1:12">
      <c r="A310" s="177" t="s">
        <v>718</v>
      </c>
      <c r="B310" s="155" t="s">
        <v>434</v>
      </c>
      <c r="C310" s="158" t="s">
        <v>450</v>
      </c>
      <c r="D310" s="158" t="s">
        <v>450</v>
      </c>
      <c r="E310" s="158" t="s">
        <v>392</v>
      </c>
      <c r="F310" s="158" t="s">
        <v>392</v>
      </c>
      <c r="G310" s="158" t="s">
        <v>392</v>
      </c>
      <c r="H310" s="158" t="s">
        <v>450</v>
      </c>
      <c r="I310" s="158" t="s">
        <v>450</v>
      </c>
      <c r="J310" s="158" t="s">
        <v>450</v>
      </c>
      <c r="K310" s="158" t="s">
        <v>450</v>
      </c>
      <c r="L310" s="159" t="s">
        <v>450</v>
      </c>
    </row>
    <row r="311" spans="1:12">
      <c r="A311" s="176" t="s">
        <v>719</v>
      </c>
      <c r="B311" s="154" t="s">
        <v>434</v>
      </c>
      <c r="C311" s="164" t="s">
        <v>392</v>
      </c>
      <c r="D311" s="164" t="s">
        <v>392</v>
      </c>
      <c r="E311" s="164" t="s">
        <v>450</v>
      </c>
      <c r="F311" s="164" t="s">
        <v>450</v>
      </c>
      <c r="G311" s="164" t="s">
        <v>450</v>
      </c>
      <c r="H311" s="164" t="s">
        <v>392</v>
      </c>
      <c r="I311" s="164" t="s">
        <v>392</v>
      </c>
      <c r="J311" s="164" t="s">
        <v>392</v>
      </c>
      <c r="K311" s="164" t="s">
        <v>392</v>
      </c>
      <c r="L311" s="165" t="s">
        <v>392</v>
      </c>
    </row>
    <row r="312" spans="1:12">
      <c r="A312" s="177" t="s">
        <v>720</v>
      </c>
      <c r="B312" s="155" t="s">
        <v>434</v>
      </c>
      <c r="C312" s="158" t="s">
        <v>392</v>
      </c>
      <c r="D312" s="158" t="s">
        <v>392</v>
      </c>
      <c r="E312" s="158" t="s">
        <v>450</v>
      </c>
      <c r="F312" s="158" t="s">
        <v>450</v>
      </c>
      <c r="G312" s="158" t="s">
        <v>450</v>
      </c>
      <c r="H312" s="158" t="s">
        <v>392</v>
      </c>
      <c r="I312" s="158" t="s">
        <v>392</v>
      </c>
      <c r="J312" s="158" t="s">
        <v>392</v>
      </c>
      <c r="K312" s="158" t="s">
        <v>392</v>
      </c>
      <c r="L312" s="159" t="s">
        <v>392</v>
      </c>
    </row>
    <row r="313" spans="1:12">
      <c r="A313" s="176" t="s">
        <v>721</v>
      </c>
      <c r="B313" s="154" t="s">
        <v>434</v>
      </c>
      <c r="C313" s="164" t="s">
        <v>392</v>
      </c>
      <c r="D313" s="164" t="s">
        <v>392</v>
      </c>
      <c r="E313" s="164" t="s">
        <v>450</v>
      </c>
      <c r="F313" s="164" t="s">
        <v>450</v>
      </c>
      <c r="G313" s="164" t="s">
        <v>450</v>
      </c>
      <c r="H313" s="164" t="s">
        <v>392</v>
      </c>
      <c r="I313" s="164" t="s">
        <v>392</v>
      </c>
      <c r="J313" s="164" t="s">
        <v>392</v>
      </c>
      <c r="K313" s="164" t="s">
        <v>392</v>
      </c>
      <c r="L313" s="165" t="s">
        <v>392</v>
      </c>
    </row>
    <row r="314" spans="1:12">
      <c r="A314" s="177" t="s">
        <v>722</v>
      </c>
      <c r="B314" s="155" t="s">
        <v>434</v>
      </c>
      <c r="C314" s="158" t="s">
        <v>392</v>
      </c>
      <c r="D314" s="158" t="s">
        <v>392</v>
      </c>
      <c r="E314" s="158" t="s">
        <v>392</v>
      </c>
      <c r="F314" s="158" t="s">
        <v>392</v>
      </c>
      <c r="G314" s="158" t="s">
        <v>392</v>
      </c>
      <c r="H314" s="158" t="s">
        <v>392</v>
      </c>
      <c r="I314" s="158" t="s">
        <v>392</v>
      </c>
      <c r="J314" s="158" t="s">
        <v>392</v>
      </c>
      <c r="K314" s="158" t="s">
        <v>392</v>
      </c>
      <c r="L314" s="159" t="s">
        <v>392</v>
      </c>
    </row>
    <row r="315" spans="1:12">
      <c r="A315" s="176" t="s">
        <v>723</v>
      </c>
      <c r="B315" s="154" t="s">
        <v>434</v>
      </c>
      <c r="C315" s="164" t="s">
        <v>392</v>
      </c>
      <c r="D315" s="164" t="s">
        <v>392</v>
      </c>
      <c r="E315" s="164" t="s">
        <v>392</v>
      </c>
      <c r="F315" s="164" t="s">
        <v>392</v>
      </c>
      <c r="G315" s="164" t="s">
        <v>392</v>
      </c>
      <c r="H315" s="164" t="s">
        <v>392</v>
      </c>
      <c r="I315" s="164" t="s">
        <v>392</v>
      </c>
      <c r="J315" s="164" t="s">
        <v>392</v>
      </c>
      <c r="K315" s="164" t="s">
        <v>392</v>
      </c>
      <c r="L315" s="165" t="s">
        <v>392</v>
      </c>
    </row>
    <row r="316" spans="1:12">
      <c r="A316" s="177" t="s">
        <v>724</v>
      </c>
      <c r="B316" s="155" t="s">
        <v>434</v>
      </c>
      <c r="C316" s="158" t="s">
        <v>392</v>
      </c>
      <c r="D316" s="158" t="s">
        <v>392</v>
      </c>
      <c r="E316" s="158" t="s">
        <v>450</v>
      </c>
      <c r="F316" s="158" t="s">
        <v>450</v>
      </c>
      <c r="G316" s="158" t="s">
        <v>450</v>
      </c>
      <c r="H316" s="158" t="s">
        <v>450</v>
      </c>
      <c r="I316" s="158" t="s">
        <v>450</v>
      </c>
      <c r="J316" s="158" t="s">
        <v>450</v>
      </c>
      <c r="K316" s="158" t="s">
        <v>450</v>
      </c>
      <c r="L316" s="159" t="s">
        <v>450</v>
      </c>
    </row>
    <row r="317" spans="1:12">
      <c r="A317" s="176" t="s">
        <v>725</v>
      </c>
      <c r="B317" s="154" t="s">
        <v>434</v>
      </c>
      <c r="C317" s="164" t="s">
        <v>450</v>
      </c>
      <c r="D317" s="164" t="s">
        <v>450</v>
      </c>
      <c r="E317" s="164" t="s">
        <v>392</v>
      </c>
      <c r="F317" s="164" t="s">
        <v>392</v>
      </c>
      <c r="G317" s="164" t="s">
        <v>392</v>
      </c>
      <c r="H317" s="164" t="s">
        <v>450</v>
      </c>
      <c r="I317" s="164" t="s">
        <v>450</v>
      </c>
      <c r="J317" s="164" t="s">
        <v>450</v>
      </c>
      <c r="K317" s="164" t="s">
        <v>450</v>
      </c>
      <c r="L317" s="165" t="s">
        <v>450</v>
      </c>
    </row>
    <row r="318" spans="1:12">
      <c r="A318" s="177" t="s">
        <v>726</v>
      </c>
      <c r="B318" s="155" t="s">
        <v>434</v>
      </c>
      <c r="C318" s="158" t="s">
        <v>450</v>
      </c>
      <c r="D318" s="158" t="s">
        <v>450</v>
      </c>
      <c r="E318" s="158" t="s">
        <v>450</v>
      </c>
      <c r="F318" s="158" t="s">
        <v>450</v>
      </c>
      <c r="G318" s="158" t="s">
        <v>450</v>
      </c>
      <c r="H318" s="158" t="s">
        <v>392</v>
      </c>
      <c r="I318" s="158" t="s">
        <v>392</v>
      </c>
      <c r="J318" s="158" t="s">
        <v>392</v>
      </c>
      <c r="K318" s="158" t="s">
        <v>392</v>
      </c>
      <c r="L318" s="159" t="s">
        <v>392</v>
      </c>
    </row>
    <row r="319" spans="1:12">
      <c r="A319" s="176" t="s">
        <v>727</v>
      </c>
      <c r="B319" s="154" t="s">
        <v>434</v>
      </c>
      <c r="C319" s="164" t="s">
        <v>392</v>
      </c>
      <c r="D319" s="164" t="s">
        <v>392</v>
      </c>
      <c r="E319" s="164" t="s">
        <v>392</v>
      </c>
      <c r="F319" s="164" t="s">
        <v>392</v>
      </c>
      <c r="G319" s="164" t="s">
        <v>392</v>
      </c>
      <c r="H319" s="164" t="s">
        <v>392</v>
      </c>
      <c r="I319" s="164" t="s">
        <v>392</v>
      </c>
      <c r="J319" s="164" t="s">
        <v>392</v>
      </c>
      <c r="K319" s="164" t="s">
        <v>392</v>
      </c>
      <c r="L319" s="165" t="s">
        <v>392</v>
      </c>
    </row>
    <row r="320" spans="1:12">
      <c r="A320" s="177" t="s">
        <v>728</v>
      </c>
      <c r="B320" s="155" t="s">
        <v>434</v>
      </c>
      <c r="C320" s="158" t="s">
        <v>392</v>
      </c>
      <c r="D320" s="158" t="s">
        <v>392</v>
      </c>
      <c r="E320" s="158" t="s">
        <v>392</v>
      </c>
      <c r="F320" s="158" t="s">
        <v>392</v>
      </c>
      <c r="G320" s="158" t="s">
        <v>392</v>
      </c>
      <c r="H320" s="158" t="s">
        <v>392</v>
      </c>
      <c r="I320" s="158" t="s">
        <v>392</v>
      </c>
      <c r="J320" s="158" t="s">
        <v>392</v>
      </c>
      <c r="K320" s="158" t="s">
        <v>392</v>
      </c>
      <c r="L320" s="159" t="s">
        <v>392</v>
      </c>
    </row>
    <row r="321" spans="1:12">
      <c r="A321" s="176" t="s">
        <v>391</v>
      </c>
      <c r="B321" s="154" t="s">
        <v>434</v>
      </c>
      <c r="C321" s="164" t="s">
        <v>392</v>
      </c>
      <c r="D321" s="164" t="s">
        <v>392</v>
      </c>
      <c r="E321" s="164" t="s">
        <v>392</v>
      </c>
      <c r="F321" s="164" t="s">
        <v>392</v>
      </c>
      <c r="G321" s="164" t="s">
        <v>392</v>
      </c>
      <c r="H321" s="164" t="s">
        <v>450</v>
      </c>
      <c r="I321" s="164" t="s">
        <v>450</v>
      </c>
      <c r="J321" s="164" t="s">
        <v>450</v>
      </c>
      <c r="K321" s="164" t="s">
        <v>450</v>
      </c>
      <c r="L321" s="165" t="s">
        <v>450</v>
      </c>
    </row>
    <row r="322" spans="1:12">
      <c r="A322" s="177" t="s">
        <v>729</v>
      </c>
      <c r="B322" s="155" t="s">
        <v>434</v>
      </c>
      <c r="C322" s="158" t="s">
        <v>450</v>
      </c>
      <c r="D322" s="158" t="s">
        <v>450</v>
      </c>
      <c r="E322" s="158" t="s">
        <v>450</v>
      </c>
      <c r="F322" s="158" t="s">
        <v>450</v>
      </c>
      <c r="G322" s="158" t="s">
        <v>450</v>
      </c>
      <c r="H322" s="158" t="s">
        <v>392</v>
      </c>
      <c r="I322" s="158" t="s">
        <v>392</v>
      </c>
      <c r="J322" s="158" t="s">
        <v>392</v>
      </c>
      <c r="K322" s="158" t="s">
        <v>392</v>
      </c>
      <c r="L322" s="159" t="s">
        <v>392</v>
      </c>
    </row>
    <row r="323" spans="1:12">
      <c r="A323" s="176" t="s">
        <v>730</v>
      </c>
      <c r="B323" s="154" t="s">
        <v>434</v>
      </c>
      <c r="C323" s="164" t="s">
        <v>392</v>
      </c>
      <c r="D323" s="164" t="s">
        <v>392</v>
      </c>
      <c r="E323" s="164" t="s">
        <v>450</v>
      </c>
      <c r="F323" s="164" t="s">
        <v>450</v>
      </c>
      <c r="G323" s="164" t="s">
        <v>450</v>
      </c>
      <c r="H323" s="164" t="s">
        <v>450</v>
      </c>
      <c r="I323" s="164" t="s">
        <v>450</v>
      </c>
      <c r="J323" s="164" t="s">
        <v>450</v>
      </c>
      <c r="K323" s="164" t="s">
        <v>450</v>
      </c>
      <c r="L323" s="165" t="s">
        <v>450</v>
      </c>
    </row>
    <row r="324" spans="1:12">
      <c r="A324" s="177" t="s">
        <v>731</v>
      </c>
      <c r="B324" s="155" t="s">
        <v>434</v>
      </c>
      <c r="C324" s="158" t="s">
        <v>392</v>
      </c>
      <c r="D324" s="158" t="s">
        <v>392</v>
      </c>
      <c r="E324" s="158" t="s">
        <v>392</v>
      </c>
      <c r="F324" s="158" t="s">
        <v>392</v>
      </c>
      <c r="G324" s="158" t="s">
        <v>392</v>
      </c>
      <c r="H324" s="158" t="s">
        <v>392</v>
      </c>
      <c r="I324" s="158" t="s">
        <v>392</v>
      </c>
      <c r="J324" s="158" t="s">
        <v>392</v>
      </c>
      <c r="K324" s="158" t="s">
        <v>392</v>
      </c>
      <c r="L324" s="159" t="s">
        <v>392</v>
      </c>
    </row>
    <row r="325" spans="1:12">
      <c r="A325" s="176" t="s">
        <v>732</v>
      </c>
      <c r="B325" s="154" t="s">
        <v>434</v>
      </c>
      <c r="C325" s="164" t="s">
        <v>392</v>
      </c>
      <c r="D325" s="164" t="s">
        <v>392</v>
      </c>
      <c r="E325" s="164" t="s">
        <v>392</v>
      </c>
      <c r="F325" s="164" t="s">
        <v>392</v>
      </c>
      <c r="G325" s="164" t="s">
        <v>392</v>
      </c>
      <c r="H325" s="164" t="s">
        <v>392</v>
      </c>
      <c r="I325" s="164" t="s">
        <v>392</v>
      </c>
      <c r="J325" s="164" t="s">
        <v>392</v>
      </c>
      <c r="K325" s="164" t="s">
        <v>392</v>
      </c>
      <c r="L325" s="165" t="s">
        <v>392</v>
      </c>
    </row>
    <row r="326" spans="1:12">
      <c r="A326" s="177" t="s">
        <v>733</v>
      </c>
      <c r="B326" s="155" t="s">
        <v>434</v>
      </c>
      <c r="C326" s="158" t="s">
        <v>392</v>
      </c>
      <c r="D326" s="158" t="s">
        <v>392</v>
      </c>
      <c r="E326" s="158" t="s">
        <v>450</v>
      </c>
      <c r="F326" s="158" t="s">
        <v>450</v>
      </c>
      <c r="G326" s="158" t="s">
        <v>450</v>
      </c>
      <c r="H326" s="158" t="s">
        <v>392</v>
      </c>
      <c r="I326" s="158" t="s">
        <v>392</v>
      </c>
      <c r="J326" s="158" t="s">
        <v>450</v>
      </c>
      <c r="K326" s="158" t="s">
        <v>450</v>
      </c>
      <c r="L326" s="159" t="s">
        <v>392</v>
      </c>
    </row>
    <row r="327" spans="1:12">
      <c r="A327" s="176" t="s">
        <v>734</v>
      </c>
      <c r="B327" s="154" t="s">
        <v>434</v>
      </c>
      <c r="C327" s="164" t="s">
        <v>392</v>
      </c>
      <c r="D327" s="164" t="s">
        <v>392</v>
      </c>
      <c r="E327" s="164" t="s">
        <v>392</v>
      </c>
      <c r="F327" s="164" t="s">
        <v>392</v>
      </c>
      <c r="G327" s="164" t="s">
        <v>392</v>
      </c>
      <c r="H327" s="164" t="s">
        <v>392</v>
      </c>
      <c r="I327" s="164" t="s">
        <v>392</v>
      </c>
      <c r="J327" s="164" t="s">
        <v>392</v>
      </c>
      <c r="K327" s="164" t="s">
        <v>392</v>
      </c>
      <c r="L327" s="165" t="s">
        <v>392</v>
      </c>
    </row>
    <row r="328" spans="1:12">
      <c r="A328" s="177" t="s">
        <v>735</v>
      </c>
      <c r="B328" s="155" t="s">
        <v>434</v>
      </c>
      <c r="C328" s="158" t="s">
        <v>450</v>
      </c>
      <c r="D328" s="158" t="s">
        <v>450</v>
      </c>
      <c r="E328" s="158" t="s">
        <v>392</v>
      </c>
      <c r="F328" s="158" t="s">
        <v>392</v>
      </c>
      <c r="G328" s="158" t="s">
        <v>392</v>
      </c>
      <c r="H328" s="158" t="s">
        <v>450</v>
      </c>
      <c r="I328" s="158" t="s">
        <v>450</v>
      </c>
      <c r="J328" s="158" t="s">
        <v>450</v>
      </c>
      <c r="K328" s="158" t="s">
        <v>450</v>
      </c>
      <c r="L328" s="159" t="s">
        <v>450</v>
      </c>
    </row>
    <row r="329" spans="1:12">
      <c r="A329" s="176" t="s">
        <v>736</v>
      </c>
      <c r="B329" s="154" t="s">
        <v>434</v>
      </c>
      <c r="C329" s="164" t="s">
        <v>392</v>
      </c>
      <c r="D329" s="164" t="s">
        <v>392</v>
      </c>
      <c r="E329" s="164" t="s">
        <v>450</v>
      </c>
      <c r="F329" s="164" t="s">
        <v>450</v>
      </c>
      <c r="G329" s="164" t="s">
        <v>450</v>
      </c>
      <c r="H329" s="164" t="s">
        <v>392</v>
      </c>
      <c r="I329" s="164" t="s">
        <v>392</v>
      </c>
      <c r="J329" s="164" t="s">
        <v>392</v>
      </c>
      <c r="K329" s="164" t="s">
        <v>392</v>
      </c>
      <c r="L329" s="165" t="s">
        <v>392</v>
      </c>
    </row>
    <row r="330" spans="1:12">
      <c r="A330" s="177" t="s">
        <v>737</v>
      </c>
      <c r="B330" s="155" t="s">
        <v>434</v>
      </c>
      <c r="C330" s="158" t="s">
        <v>392</v>
      </c>
      <c r="D330" s="158" t="s">
        <v>392</v>
      </c>
      <c r="E330" s="158" t="s">
        <v>392</v>
      </c>
      <c r="F330" s="158" t="s">
        <v>392</v>
      </c>
      <c r="G330" s="158" t="s">
        <v>392</v>
      </c>
      <c r="H330" s="158" t="s">
        <v>392</v>
      </c>
      <c r="I330" s="158" t="s">
        <v>392</v>
      </c>
      <c r="J330" s="158" t="s">
        <v>392</v>
      </c>
      <c r="K330" s="158" t="s">
        <v>392</v>
      </c>
      <c r="L330" s="159" t="s">
        <v>392</v>
      </c>
    </row>
    <row r="331" spans="1:12">
      <c r="A331" s="176" t="s">
        <v>738</v>
      </c>
      <c r="B331" s="154" t="s">
        <v>434</v>
      </c>
      <c r="C331" s="164" t="s">
        <v>392</v>
      </c>
      <c r="D331" s="164" t="s">
        <v>392</v>
      </c>
      <c r="E331" s="164" t="s">
        <v>392</v>
      </c>
      <c r="F331" s="164" t="s">
        <v>392</v>
      </c>
      <c r="G331" s="164" t="s">
        <v>392</v>
      </c>
      <c r="H331" s="164" t="s">
        <v>392</v>
      </c>
      <c r="I331" s="164" t="s">
        <v>392</v>
      </c>
      <c r="J331" s="164" t="s">
        <v>392</v>
      </c>
      <c r="K331" s="164" t="s">
        <v>392</v>
      </c>
      <c r="L331" s="165" t="s">
        <v>392</v>
      </c>
    </row>
    <row r="332" spans="1:12">
      <c r="A332" s="177" t="s">
        <v>134</v>
      </c>
      <c r="B332" s="155" t="s">
        <v>434</v>
      </c>
      <c r="C332" s="158" t="s">
        <v>392</v>
      </c>
      <c r="D332" s="158" t="s">
        <v>392</v>
      </c>
      <c r="E332" s="158" t="s">
        <v>392</v>
      </c>
      <c r="F332" s="158" t="s">
        <v>450</v>
      </c>
      <c r="G332" s="158" t="s">
        <v>392</v>
      </c>
      <c r="H332" s="158" t="s">
        <v>392</v>
      </c>
      <c r="I332" s="158" t="s">
        <v>392</v>
      </c>
      <c r="J332" s="158" t="s">
        <v>392</v>
      </c>
      <c r="K332" s="158" t="s">
        <v>392</v>
      </c>
      <c r="L332" s="159" t="s">
        <v>392</v>
      </c>
    </row>
    <row r="333" spans="1:12">
      <c r="A333" s="176" t="s">
        <v>739</v>
      </c>
      <c r="B333" s="154" t="s">
        <v>434</v>
      </c>
      <c r="C333" s="164" t="s">
        <v>392</v>
      </c>
      <c r="D333" s="164" t="s">
        <v>392</v>
      </c>
      <c r="E333" s="164" t="s">
        <v>392</v>
      </c>
      <c r="F333" s="164" t="s">
        <v>450</v>
      </c>
      <c r="G333" s="164" t="s">
        <v>392</v>
      </c>
      <c r="H333" s="164" t="s">
        <v>392</v>
      </c>
      <c r="I333" s="164" t="s">
        <v>392</v>
      </c>
      <c r="J333" s="164" t="s">
        <v>392</v>
      </c>
      <c r="K333" s="164" t="s">
        <v>392</v>
      </c>
      <c r="L333" s="165" t="s">
        <v>392</v>
      </c>
    </row>
    <row r="334" spans="1:12">
      <c r="A334" s="177" t="s">
        <v>145</v>
      </c>
      <c r="B334" s="155" t="s">
        <v>434</v>
      </c>
      <c r="C334" s="158" t="s">
        <v>392</v>
      </c>
      <c r="D334" s="158" t="s">
        <v>392</v>
      </c>
      <c r="E334" s="158" t="s">
        <v>392</v>
      </c>
      <c r="F334" s="158" t="s">
        <v>392</v>
      </c>
      <c r="G334" s="158" t="s">
        <v>392</v>
      </c>
      <c r="H334" s="158" t="s">
        <v>392</v>
      </c>
      <c r="I334" s="158" t="s">
        <v>392</v>
      </c>
      <c r="J334" s="158" t="s">
        <v>392</v>
      </c>
      <c r="K334" s="158" t="s">
        <v>392</v>
      </c>
      <c r="L334" s="159" t="s">
        <v>392</v>
      </c>
    </row>
    <row r="335" spans="1:12">
      <c r="A335" s="176" t="s">
        <v>740</v>
      </c>
      <c r="B335" s="154" t="s">
        <v>434</v>
      </c>
      <c r="C335" s="164" t="s">
        <v>392</v>
      </c>
      <c r="D335" s="164" t="s">
        <v>392</v>
      </c>
      <c r="E335" s="164" t="s">
        <v>392</v>
      </c>
      <c r="F335" s="164" t="s">
        <v>392</v>
      </c>
      <c r="G335" s="164" t="s">
        <v>392</v>
      </c>
      <c r="H335" s="164" t="s">
        <v>392</v>
      </c>
      <c r="I335" s="164" t="s">
        <v>392</v>
      </c>
      <c r="J335" s="164" t="s">
        <v>392</v>
      </c>
      <c r="K335" s="164" t="s">
        <v>392</v>
      </c>
      <c r="L335" s="165" t="s">
        <v>392</v>
      </c>
    </row>
    <row r="336" spans="1:12">
      <c r="A336" s="177" t="s">
        <v>741</v>
      </c>
      <c r="B336" s="155" t="s">
        <v>434</v>
      </c>
      <c r="C336" s="158" t="s">
        <v>392</v>
      </c>
      <c r="D336" s="158" t="s">
        <v>392</v>
      </c>
      <c r="E336" s="158" t="s">
        <v>392</v>
      </c>
      <c r="F336" s="158" t="s">
        <v>392</v>
      </c>
      <c r="G336" s="158" t="s">
        <v>392</v>
      </c>
      <c r="H336" s="158" t="s">
        <v>392</v>
      </c>
      <c r="I336" s="158" t="s">
        <v>392</v>
      </c>
      <c r="J336" s="158" t="s">
        <v>392</v>
      </c>
      <c r="K336" s="158" t="s">
        <v>392</v>
      </c>
      <c r="L336" s="159" t="s">
        <v>392</v>
      </c>
    </row>
    <row r="337" spans="1:12">
      <c r="A337" s="176" t="s">
        <v>742</v>
      </c>
      <c r="B337" s="154" t="s">
        <v>434</v>
      </c>
      <c r="C337" s="164" t="s">
        <v>392</v>
      </c>
      <c r="D337" s="164" t="s">
        <v>392</v>
      </c>
      <c r="E337" s="164" t="s">
        <v>392</v>
      </c>
      <c r="F337" s="164" t="s">
        <v>392</v>
      </c>
      <c r="G337" s="164" t="s">
        <v>392</v>
      </c>
      <c r="H337" s="164" t="s">
        <v>392</v>
      </c>
      <c r="I337" s="164" t="s">
        <v>392</v>
      </c>
      <c r="J337" s="164" t="s">
        <v>392</v>
      </c>
      <c r="K337" s="164" t="s">
        <v>392</v>
      </c>
      <c r="L337" s="165" t="s">
        <v>392</v>
      </c>
    </row>
    <row r="338" spans="1:12">
      <c r="A338" s="177" t="s">
        <v>743</v>
      </c>
      <c r="B338" s="155" t="s">
        <v>434</v>
      </c>
      <c r="C338" s="158" t="s">
        <v>392</v>
      </c>
      <c r="D338" s="158" t="s">
        <v>392</v>
      </c>
      <c r="E338" s="158" t="s">
        <v>392</v>
      </c>
      <c r="F338" s="158" t="s">
        <v>392</v>
      </c>
      <c r="G338" s="158" t="s">
        <v>392</v>
      </c>
      <c r="H338" s="158" t="s">
        <v>392</v>
      </c>
      <c r="I338" s="158" t="s">
        <v>450</v>
      </c>
      <c r="J338" s="158" t="s">
        <v>392</v>
      </c>
      <c r="K338" s="158" t="s">
        <v>450</v>
      </c>
      <c r="L338" s="159" t="s">
        <v>450</v>
      </c>
    </row>
    <row r="339" spans="1:12">
      <c r="A339" s="176" t="s">
        <v>744</v>
      </c>
      <c r="B339" s="154" t="s">
        <v>434</v>
      </c>
      <c r="C339" s="164" t="s">
        <v>450</v>
      </c>
      <c r="D339" s="164" t="s">
        <v>450</v>
      </c>
      <c r="E339" s="164" t="s">
        <v>450</v>
      </c>
      <c r="F339" s="164" t="s">
        <v>450</v>
      </c>
      <c r="G339" s="164" t="s">
        <v>450</v>
      </c>
      <c r="H339" s="164" t="s">
        <v>450</v>
      </c>
      <c r="I339" s="164" t="s">
        <v>392</v>
      </c>
      <c r="J339" s="164" t="s">
        <v>450</v>
      </c>
      <c r="K339" s="164" t="s">
        <v>392</v>
      </c>
      <c r="L339" s="165" t="s">
        <v>392</v>
      </c>
    </row>
    <row r="340" spans="1:12">
      <c r="A340" s="177" t="s">
        <v>745</v>
      </c>
      <c r="B340" s="155" t="s">
        <v>434</v>
      </c>
      <c r="C340" s="158" t="s">
        <v>392</v>
      </c>
      <c r="D340" s="158" t="s">
        <v>392</v>
      </c>
      <c r="E340" s="158" t="s">
        <v>392</v>
      </c>
      <c r="F340" s="158" t="s">
        <v>392</v>
      </c>
      <c r="G340" s="158" t="s">
        <v>392</v>
      </c>
      <c r="H340" s="158" t="s">
        <v>392</v>
      </c>
      <c r="I340" s="158" t="s">
        <v>392</v>
      </c>
      <c r="J340" s="158" t="s">
        <v>392</v>
      </c>
      <c r="K340" s="158" t="s">
        <v>392</v>
      </c>
      <c r="L340" s="159" t="s">
        <v>392</v>
      </c>
    </row>
    <row r="341" spans="1:12">
      <c r="A341" s="176" t="s">
        <v>746</v>
      </c>
      <c r="B341" s="154" t="s">
        <v>434</v>
      </c>
      <c r="C341" s="164" t="s">
        <v>392</v>
      </c>
      <c r="D341" s="164" t="s">
        <v>392</v>
      </c>
      <c r="E341" s="164" t="s">
        <v>392</v>
      </c>
      <c r="F341" s="164" t="s">
        <v>392</v>
      </c>
      <c r="G341" s="164" t="s">
        <v>392</v>
      </c>
      <c r="H341" s="164" t="s">
        <v>392</v>
      </c>
      <c r="I341" s="164" t="s">
        <v>392</v>
      </c>
      <c r="J341" s="164" t="s">
        <v>392</v>
      </c>
      <c r="K341" s="164" t="s">
        <v>392</v>
      </c>
      <c r="L341" s="165" t="s">
        <v>392</v>
      </c>
    </row>
    <row r="342" spans="1:12">
      <c r="A342" s="177" t="s">
        <v>747</v>
      </c>
      <c r="B342" s="155" t="s">
        <v>434</v>
      </c>
      <c r="C342" s="158" t="s">
        <v>392</v>
      </c>
      <c r="D342" s="158" t="s">
        <v>392</v>
      </c>
      <c r="E342" s="158" t="s">
        <v>392</v>
      </c>
      <c r="F342" s="158" t="s">
        <v>392</v>
      </c>
      <c r="G342" s="158" t="s">
        <v>392</v>
      </c>
      <c r="H342" s="158" t="s">
        <v>392</v>
      </c>
      <c r="I342" s="158" t="s">
        <v>392</v>
      </c>
      <c r="J342" s="158" t="s">
        <v>392</v>
      </c>
      <c r="K342" s="158" t="s">
        <v>392</v>
      </c>
      <c r="L342" s="159" t="s">
        <v>392</v>
      </c>
    </row>
    <row r="343" spans="1:12">
      <c r="A343" s="176" t="s">
        <v>748</v>
      </c>
      <c r="B343" s="154" t="s">
        <v>434</v>
      </c>
      <c r="C343" s="164" t="s">
        <v>392</v>
      </c>
      <c r="D343" s="164" t="s">
        <v>392</v>
      </c>
      <c r="E343" s="164" t="s">
        <v>392</v>
      </c>
      <c r="F343" s="164" t="s">
        <v>392</v>
      </c>
      <c r="G343" s="164" t="s">
        <v>392</v>
      </c>
      <c r="H343" s="164" t="s">
        <v>392</v>
      </c>
      <c r="I343" s="164" t="s">
        <v>392</v>
      </c>
      <c r="J343" s="164" t="s">
        <v>392</v>
      </c>
      <c r="K343" s="164" t="s">
        <v>392</v>
      </c>
      <c r="L343" s="165" t="s">
        <v>392</v>
      </c>
    </row>
    <row r="344" spans="1:12">
      <c r="A344" s="177" t="s">
        <v>749</v>
      </c>
      <c r="B344" s="155" t="s">
        <v>434</v>
      </c>
      <c r="C344" s="158" t="s">
        <v>392</v>
      </c>
      <c r="D344" s="158" t="s">
        <v>392</v>
      </c>
      <c r="E344" s="158" t="s">
        <v>450</v>
      </c>
      <c r="F344" s="158" t="s">
        <v>450</v>
      </c>
      <c r="G344" s="158" t="s">
        <v>450</v>
      </c>
      <c r="H344" s="158" t="s">
        <v>392</v>
      </c>
      <c r="I344" s="158" t="s">
        <v>392</v>
      </c>
      <c r="J344" s="158" t="s">
        <v>392</v>
      </c>
      <c r="K344" s="158" t="s">
        <v>392</v>
      </c>
      <c r="L344" s="159" t="s">
        <v>392</v>
      </c>
    </row>
    <row r="345" spans="1:12">
      <c r="A345" s="176" t="s">
        <v>750</v>
      </c>
      <c r="B345" s="154" t="s">
        <v>434</v>
      </c>
      <c r="C345" s="164" t="s">
        <v>392</v>
      </c>
      <c r="D345" s="164" t="s">
        <v>392</v>
      </c>
      <c r="E345" s="164" t="s">
        <v>450</v>
      </c>
      <c r="F345" s="164" t="s">
        <v>450</v>
      </c>
      <c r="G345" s="164" t="s">
        <v>450</v>
      </c>
      <c r="H345" s="164" t="s">
        <v>392</v>
      </c>
      <c r="I345" s="164" t="s">
        <v>392</v>
      </c>
      <c r="J345" s="164" t="s">
        <v>392</v>
      </c>
      <c r="K345" s="164" t="s">
        <v>392</v>
      </c>
      <c r="L345" s="165" t="s">
        <v>392</v>
      </c>
    </row>
    <row r="346" spans="1:12">
      <c r="A346" s="177" t="s">
        <v>751</v>
      </c>
      <c r="B346" s="155" t="s">
        <v>434</v>
      </c>
      <c r="C346" s="158" t="s">
        <v>450</v>
      </c>
      <c r="D346" s="158" t="s">
        <v>450</v>
      </c>
      <c r="E346" s="158" t="s">
        <v>392</v>
      </c>
      <c r="F346" s="158" t="s">
        <v>392</v>
      </c>
      <c r="G346" s="158" t="s">
        <v>392</v>
      </c>
      <c r="H346" s="158" t="s">
        <v>450</v>
      </c>
      <c r="I346" s="158" t="s">
        <v>450</v>
      </c>
      <c r="J346" s="158" t="s">
        <v>450</v>
      </c>
      <c r="K346" s="158" t="s">
        <v>450</v>
      </c>
      <c r="L346" s="159" t="s">
        <v>450</v>
      </c>
    </row>
    <row r="347" spans="1:12">
      <c r="A347" s="176" t="s">
        <v>752</v>
      </c>
      <c r="B347" s="154" t="s">
        <v>434</v>
      </c>
      <c r="C347" s="164" t="s">
        <v>450</v>
      </c>
      <c r="D347" s="164" t="s">
        <v>450</v>
      </c>
      <c r="E347" s="164" t="s">
        <v>392</v>
      </c>
      <c r="F347" s="164" t="s">
        <v>392</v>
      </c>
      <c r="G347" s="164" t="s">
        <v>392</v>
      </c>
      <c r="H347" s="164" t="s">
        <v>450</v>
      </c>
      <c r="I347" s="164" t="s">
        <v>450</v>
      </c>
      <c r="J347" s="164" t="s">
        <v>450</v>
      </c>
      <c r="K347" s="164" t="s">
        <v>450</v>
      </c>
      <c r="L347" s="165" t="s">
        <v>450</v>
      </c>
    </row>
    <row r="348" spans="1:12">
      <c r="A348" s="177" t="s">
        <v>753</v>
      </c>
      <c r="B348" s="155" t="s">
        <v>434</v>
      </c>
      <c r="C348" s="158" t="s">
        <v>450</v>
      </c>
      <c r="D348" s="158" t="s">
        <v>450</v>
      </c>
      <c r="E348" s="158" t="s">
        <v>450</v>
      </c>
      <c r="F348" s="158" t="s">
        <v>450</v>
      </c>
      <c r="G348" s="158" t="s">
        <v>450</v>
      </c>
      <c r="H348" s="158" t="s">
        <v>450</v>
      </c>
      <c r="I348" s="158" t="s">
        <v>450</v>
      </c>
      <c r="J348" s="158" t="s">
        <v>450</v>
      </c>
      <c r="K348" s="158" t="s">
        <v>392</v>
      </c>
      <c r="L348" s="159" t="s">
        <v>392</v>
      </c>
    </row>
    <row r="349" spans="1:12">
      <c r="A349" s="176" t="s">
        <v>754</v>
      </c>
      <c r="B349" s="154" t="s">
        <v>434</v>
      </c>
      <c r="C349" s="164" t="s">
        <v>450</v>
      </c>
      <c r="D349" s="164" t="s">
        <v>450</v>
      </c>
      <c r="E349" s="164" t="s">
        <v>450</v>
      </c>
      <c r="F349" s="164" t="s">
        <v>450</v>
      </c>
      <c r="G349" s="164" t="s">
        <v>450</v>
      </c>
      <c r="H349" s="164" t="s">
        <v>450</v>
      </c>
      <c r="I349" s="164" t="s">
        <v>392</v>
      </c>
      <c r="J349" s="164" t="s">
        <v>450</v>
      </c>
      <c r="K349" s="164" t="s">
        <v>392</v>
      </c>
      <c r="L349" s="165" t="s">
        <v>392</v>
      </c>
    </row>
    <row r="350" spans="1:12">
      <c r="A350" s="177" t="s">
        <v>755</v>
      </c>
      <c r="B350" s="155" t="s">
        <v>434</v>
      </c>
      <c r="C350" s="158" t="s">
        <v>450</v>
      </c>
      <c r="D350" s="158" t="s">
        <v>450</v>
      </c>
      <c r="E350" s="158" t="s">
        <v>450</v>
      </c>
      <c r="F350" s="158" t="s">
        <v>450</v>
      </c>
      <c r="G350" s="158" t="s">
        <v>450</v>
      </c>
      <c r="H350" s="158" t="s">
        <v>450</v>
      </c>
      <c r="I350" s="158" t="s">
        <v>450</v>
      </c>
      <c r="J350" s="158" t="s">
        <v>450</v>
      </c>
      <c r="K350" s="158" t="s">
        <v>392</v>
      </c>
      <c r="L350" s="159" t="s">
        <v>392</v>
      </c>
    </row>
    <row r="351" spans="1:12">
      <c r="A351" s="176" t="s">
        <v>756</v>
      </c>
      <c r="B351" s="154" t="s">
        <v>434</v>
      </c>
      <c r="C351" s="164" t="s">
        <v>450</v>
      </c>
      <c r="D351" s="164" t="s">
        <v>450</v>
      </c>
      <c r="E351" s="164" t="s">
        <v>450</v>
      </c>
      <c r="F351" s="164" t="s">
        <v>450</v>
      </c>
      <c r="G351" s="164" t="s">
        <v>450</v>
      </c>
      <c r="H351" s="164" t="s">
        <v>450</v>
      </c>
      <c r="I351" s="164" t="s">
        <v>392</v>
      </c>
      <c r="J351" s="164" t="s">
        <v>450</v>
      </c>
      <c r="K351" s="164" t="s">
        <v>392</v>
      </c>
      <c r="L351" s="165" t="s">
        <v>392</v>
      </c>
    </row>
    <row r="352" spans="1:12">
      <c r="A352" s="177" t="s">
        <v>249</v>
      </c>
      <c r="B352" s="155" t="s">
        <v>434</v>
      </c>
      <c r="C352" s="158" t="s">
        <v>450</v>
      </c>
      <c r="D352" s="158" t="s">
        <v>450</v>
      </c>
      <c r="E352" s="158" t="s">
        <v>450</v>
      </c>
      <c r="F352" s="158" t="s">
        <v>450</v>
      </c>
      <c r="G352" s="158" t="s">
        <v>450</v>
      </c>
      <c r="H352" s="158" t="s">
        <v>450</v>
      </c>
      <c r="I352" s="158" t="s">
        <v>450</v>
      </c>
      <c r="J352" s="158" t="s">
        <v>450</v>
      </c>
      <c r="K352" s="158" t="s">
        <v>392</v>
      </c>
      <c r="L352" s="159" t="s">
        <v>392</v>
      </c>
    </row>
    <row r="353" spans="1:12">
      <c r="A353" s="176" t="s">
        <v>757</v>
      </c>
      <c r="B353" s="154" t="s">
        <v>434</v>
      </c>
      <c r="C353" s="164" t="s">
        <v>392</v>
      </c>
      <c r="D353" s="164" t="s">
        <v>392</v>
      </c>
      <c r="E353" s="164" t="s">
        <v>392</v>
      </c>
      <c r="F353" s="164" t="s">
        <v>392</v>
      </c>
      <c r="G353" s="164" t="s">
        <v>392</v>
      </c>
      <c r="H353" s="164" t="s">
        <v>392</v>
      </c>
      <c r="I353" s="164" t="s">
        <v>392</v>
      </c>
      <c r="J353" s="164" t="s">
        <v>450</v>
      </c>
      <c r="K353" s="164" t="s">
        <v>450</v>
      </c>
      <c r="L353" s="165" t="s">
        <v>450</v>
      </c>
    </row>
    <row r="354" spans="1:12">
      <c r="A354" s="177" t="s">
        <v>758</v>
      </c>
      <c r="B354" s="155" t="s">
        <v>434</v>
      </c>
      <c r="C354" s="158" t="s">
        <v>450</v>
      </c>
      <c r="D354" s="158" t="s">
        <v>450</v>
      </c>
      <c r="E354" s="158" t="s">
        <v>450</v>
      </c>
      <c r="F354" s="158" t="s">
        <v>450</v>
      </c>
      <c r="G354" s="158" t="s">
        <v>450</v>
      </c>
      <c r="H354" s="158" t="s">
        <v>450</v>
      </c>
      <c r="I354" s="158" t="s">
        <v>450</v>
      </c>
      <c r="J354" s="158" t="s">
        <v>392</v>
      </c>
      <c r="K354" s="158" t="s">
        <v>392</v>
      </c>
      <c r="L354" s="159" t="s">
        <v>392</v>
      </c>
    </row>
    <row r="355" spans="1:12">
      <c r="A355" s="176" t="s">
        <v>759</v>
      </c>
      <c r="B355" s="154" t="s">
        <v>434</v>
      </c>
      <c r="C355" s="164" t="s">
        <v>450</v>
      </c>
      <c r="D355" s="164" t="s">
        <v>450</v>
      </c>
      <c r="E355" s="164" t="s">
        <v>450</v>
      </c>
      <c r="F355" s="164" t="s">
        <v>450</v>
      </c>
      <c r="G355" s="164" t="s">
        <v>450</v>
      </c>
      <c r="H355" s="164" t="s">
        <v>450</v>
      </c>
      <c r="I355" s="164" t="s">
        <v>392</v>
      </c>
      <c r="J355" s="164" t="s">
        <v>450</v>
      </c>
      <c r="K355" s="164" t="s">
        <v>450</v>
      </c>
      <c r="L355" s="165" t="s">
        <v>450</v>
      </c>
    </row>
    <row r="356" spans="1:12">
      <c r="A356" s="177" t="s">
        <v>760</v>
      </c>
      <c r="B356" s="155" t="s">
        <v>434</v>
      </c>
      <c r="C356" s="158" t="s">
        <v>392</v>
      </c>
      <c r="D356" s="158" t="s">
        <v>392</v>
      </c>
      <c r="E356" s="158" t="s">
        <v>392</v>
      </c>
      <c r="F356" s="158" t="s">
        <v>392</v>
      </c>
      <c r="G356" s="158" t="s">
        <v>392</v>
      </c>
      <c r="H356" s="158" t="s">
        <v>392</v>
      </c>
      <c r="I356" s="158" t="s">
        <v>392</v>
      </c>
      <c r="J356" s="158" t="s">
        <v>392</v>
      </c>
      <c r="K356" s="158" t="s">
        <v>392</v>
      </c>
      <c r="L356" s="159" t="s">
        <v>392</v>
      </c>
    </row>
    <row r="357" spans="1:12">
      <c r="A357" s="176" t="s">
        <v>761</v>
      </c>
      <c r="B357" s="154" t="s">
        <v>434</v>
      </c>
      <c r="C357" s="164" t="s">
        <v>392</v>
      </c>
      <c r="D357" s="164" t="s">
        <v>392</v>
      </c>
      <c r="E357" s="164" t="s">
        <v>392</v>
      </c>
      <c r="F357" s="164" t="s">
        <v>392</v>
      </c>
      <c r="G357" s="164" t="s">
        <v>392</v>
      </c>
      <c r="H357" s="164" t="s">
        <v>392</v>
      </c>
      <c r="I357" s="164" t="s">
        <v>392</v>
      </c>
      <c r="J357" s="164" t="s">
        <v>392</v>
      </c>
      <c r="K357" s="164" t="s">
        <v>392</v>
      </c>
      <c r="L357" s="165" t="s">
        <v>392</v>
      </c>
    </row>
    <row r="358" spans="1:12">
      <c r="A358" s="177" t="s">
        <v>762</v>
      </c>
      <c r="B358" s="155" t="s">
        <v>434</v>
      </c>
      <c r="C358" s="158" t="s">
        <v>450</v>
      </c>
      <c r="D358" s="158" t="s">
        <v>450</v>
      </c>
      <c r="E358" s="158" t="s">
        <v>392</v>
      </c>
      <c r="F358" s="158" t="s">
        <v>392</v>
      </c>
      <c r="G358" s="158" t="s">
        <v>392</v>
      </c>
      <c r="H358" s="158" t="s">
        <v>392</v>
      </c>
      <c r="I358" s="158" t="s">
        <v>392</v>
      </c>
      <c r="J358" s="158" t="s">
        <v>392</v>
      </c>
      <c r="K358" s="158" t="s">
        <v>392</v>
      </c>
      <c r="L358" s="159" t="s">
        <v>392</v>
      </c>
    </row>
    <row r="359" spans="1:12">
      <c r="A359" s="176" t="s">
        <v>763</v>
      </c>
      <c r="B359" s="154" t="s">
        <v>434</v>
      </c>
      <c r="C359" s="164" t="s">
        <v>392</v>
      </c>
      <c r="D359" s="164" t="s">
        <v>392</v>
      </c>
      <c r="E359" s="164" t="s">
        <v>392</v>
      </c>
      <c r="F359" s="164" t="s">
        <v>392</v>
      </c>
      <c r="G359" s="164" t="s">
        <v>392</v>
      </c>
      <c r="H359" s="164" t="s">
        <v>392</v>
      </c>
      <c r="I359" s="164" t="s">
        <v>392</v>
      </c>
      <c r="J359" s="164" t="s">
        <v>392</v>
      </c>
      <c r="K359" s="164" t="s">
        <v>392</v>
      </c>
      <c r="L359" s="165" t="s">
        <v>392</v>
      </c>
    </row>
    <row r="360" spans="1:12">
      <c r="A360" s="177" t="s">
        <v>764</v>
      </c>
      <c r="B360" s="155" t="s">
        <v>434</v>
      </c>
      <c r="C360" s="158" t="s">
        <v>392</v>
      </c>
      <c r="D360" s="158" t="s">
        <v>392</v>
      </c>
      <c r="E360" s="158" t="s">
        <v>392</v>
      </c>
      <c r="F360" s="158" t="s">
        <v>392</v>
      </c>
      <c r="G360" s="158" t="s">
        <v>392</v>
      </c>
      <c r="H360" s="158" t="s">
        <v>392</v>
      </c>
      <c r="I360" s="158" t="s">
        <v>392</v>
      </c>
      <c r="J360" s="158" t="s">
        <v>392</v>
      </c>
      <c r="K360" s="158" t="s">
        <v>392</v>
      </c>
      <c r="L360" s="159" t="s">
        <v>392</v>
      </c>
    </row>
    <row r="361" spans="1:12">
      <c r="A361" s="176" t="s">
        <v>327</v>
      </c>
      <c r="B361" s="154" t="s">
        <v>434</v>
      </c>
      <c r="C361" s="164" t="s">
        <v>392</v>
      </c>
      <c r="D361" s="164" t="s">
        <v>392</v>
      </c>
      <c r="E361" s="164" t="s">
        <v>392</v>
      </c>
      <c r="F361" s="164" t="s">
        <v>392</v>
      </c>
      <c r="G361" s="164" t="s">
        <v>392</v>
      </c>
      <c r="H361" s="164" t="s">
        <v>392</v>
      </c>
      <c r="I361" s="164" t="s">
        <v>392</v>
      </c>
      <c r="J361" s="164" t="s">
        <v>392</v>
      </c>
      <c r="K361" s="164" t="s">
        <v>392</v>
      </c>
      <c r="L361" s="165" t="s">
        <v>392</v>
      </c>
    </row>
    <row r="362" spans="1:12">
      <c r="A362" s="177" t="s">
        <v>765</v>
      </c>
      <c r="B362" s="155" t="s">
        <v>434</v>
      </c>
      <c r="C362" s="158" t="s">
        <v>392</v>
      </c>
      <c r="D362" s="158" t="s">
        <v>392</v>
      </c>
      <c r="E362" s="158" t="s">
        <v>392</v>
      </c>
      <c r="F362" s="158" t="s">
        <v>392</v>
      </c>
      <c r="G362" s="158" t="s">
        <v>392</v>
      </c>
      <c r="H362" s="158" t="s">
        <v>392</v>
      </c>
      <c r="I362" s="158" t="s">
        <v>392</v>
      </c>
      <c r="J362" s="158" t="s">
        <v>392</v>
      </c>
      <c r="K362" s="158" t="s">
        <v>392</v>
      </c>
      <c r="L362" s="159" t="s">
        <v>392</v>
      </c>
    </row>
    <row r="363" spans="1:12">
      <c r="A363" s="176" t="s">
        <v>766</v>
      </c>
      <c r="B363" s="154" t="s">
        <v>434</v>
      </c>
      <c r="C363" s="164" t="s">
        <v>392</v>
      </c>
      <c r="D363" s="164" t="s">
        <v>392</v>
      </c>
      <c r="E363" s="164" t="s">
        <v>392</v>
      </c>
      <c r="F363" s="164" t="s">
        <v>392</v>
      </c>
      <c r="G363" s="164" t="s">
        <v>392</v>
      </c>
      <c r="H363" s="164" t="s">
        <v>392</v>
      </c>
      <c r="I363" s="164" t="s">
        <v>392</v>
      </c>
      <c r="J363" s="164" t="s">
        <v>392</v>
      </c>
      <c r="K363" s="164" t="s">
        <v>392</v>
      </c>
      <c r="L363" s="165" t="s">
        <v>392</v>
      </c>
    </row>
    <row r="364" spans="1:12">
      <c r="A364" s="177" t="s">
        <v>767</v>
      </c>
      <c r="B364" s="155" t="s">
        <v>434</v>
      </c>
      <c r="C364" s="158" t="s">
        <v>392</v>
      </c>
      <c r="D364" s="158" t="s">
        <v>392</v>
      </c>
      <c r="E364" s="158" t="s">
        <v>392</v>
      </c>
      <c r="F364" s="158" t="s">
        <v>392</v>
      </c>
      <c r="G364" s="158" t="s">
        <v>392</v>
      </c>
      <c r="H364" s="158" t="s">
        <v>392</v>
      </c>
      <c r="I364" s="158" t="s">
        <v>392</v>
      </c>
      <c r="J364" s="158" t="s">
        <v>392</v>
      </c>
      <c r="K364" s="158" t="s">
        <v>392</v>
      </c>
      <c r="L364" s="159" t="s">
        <v>392</v>
      </c>
    </row>
    <row r="365" spans="1:12">
      <c r="A365" s="176" t="s">
        <v>768</v>
      </c>
      <c r="B365" s="154" t="s">
        <v>434</v>
      </c>
      <c r="C365" s="164" t="s">
        <v>392</v>
      </c>
      <c r="D365" s="164" t="s">
        <v>392</v>
      </c>
      <c r="E365" s="164" t="s">
        <v>392</v>
      </c>
      <c r="F365" s="164" t="s">
        <v>392</v>
      </c>
      <c r="G365" s="164" t="s">
        <v>392</v>
      </c>
      <c r="H365" s="164" t="s">
        <v>392</v>
      </c>
      <c r="I365" s="164" t="s">
        <v>392</v>
      </c>
      <c r="J365" s="164" t="s">
        <v>392</v>
      </c>
      <c r="K365" s="164" t="s">
        <v>392</v>
      </c>
      <c r="L365" s="165" t="s">
        <v>392</v>
      </c>
    </row>
    <row r="366" spans="1:12">
      <c r="A366" s="177" t="s">
        <v>769</v>
      </c>
      <c r="B366" s="155" t="s">
        <v>434</v>
      </c>
      <c r="C366" s="158" t="s">
        <v>392</v>
      </c>
      <c r="D366" s="158" t="s">
        <v>392</v>
      </c>
      <c r="E366" s="158" t="s">
        <v>392</v>
      </c>
      <c r="F366" s="158" t="s">
        <v>392</v>
      </c>
      <c r="G366" s="158" t="s">
        <v>392</v>
      </c>
      <c r="H366" s="158" t="s">
        <v>392</v>
      </c>
      <c r="I366" s="158" t="s">
        <v>392</v>
      </c>
      <c r="J366" s="158" t="s">
        <v>392</v>
      </c>
      <c r="K366" s="158" t="s">
        <v>392</v>
      </c>
      <c r="L366" s="159" t="s">
        <v>392</v>
      </c>
    </row>
    <row r="367" spans="1:12">
      <c r="A367" s="176" t="s">
        <v>770</v>
      </c>
      <c r="B367" s="154" t="s">
        <v>434</v>
      </c>
      <c r="C367" s="164" t="s">
        <v>392</v>
      </c>
      <c r="D367" s="164" t="s">
        <v>392</v>
      </c>
      <c r="E367" s="164" t="s">
        <v>450</v>
      </c>
      <c r="F367" s="164" t="s">
        <v>450</v>
      </c>
      <c r="G367" s="164" t="s">
        <v>450</v>
      </c>
      <c r="H367" s="164" t="s">
        <v>392</v>
      </c>
      <c r="I367" s="164" t="s">
        <v>392</v>
      </c>
      <c r="J367" s="164" t="s">
        <v>392</v>
      </c>
      <c r="K367" s="164" t="s">
        <v>392</v>
      </c>
      <c r="L367" s="165" t="s">
        <v>392</v>
      </c>
    </row>
    <row r="368" spans="1:12">
      <c r="A368" s="177" t="s">
        <v>771</v>
      </c>
      <c r="B368" s="155" t="s">
        <v>434</v>
      </c>
      <c r="C368" s="158" t="s">
        <v>392</v>
      </c>
      <c r="D368" s="158" t="s">
        <v>392</v>
      </c>
      <c r="E368" s="158" t="s">
        <v>450</v>
      </c>
      <c r="F368" s="158" t="s">
        <v>450</v>
      </c>
      <c r="G368" s="158" t="s">
        <v>450</v>
      </c>
      <c r="H368" s="158" t="s">
        <v>392</v>
      </c>
      <c r="I368" s="158" t="s">
        <v>392</v>
      </c>
      <c r="J368" s="158" t="s">
        <v>392</v>
      </c>
      <c r="K368" s="158" t="s">
        <v>392</v>
      </c>
      <c r="L368" s="159" t="s">
        <v>392</v>
      </c>
    </row>
    <row r="369" spans="1:12">
      <c r="A369" s="176" t="s">
        <v>772</v>
      </c>
      <c r="B369" s="154" t="s">
        <v>434</v>
      </c>
      <c r="C369" s="164" t="s">
        <v>392</v>
      </c>
      <c r="D369" s="164" t="s">
        <v>392</v>
      </c>
      <c r="E369" s="164" t="s">
        <v>392</v>
      </c>
      <c r="F369" s="164" t="s">
        <v>392</v>
      </c>
      <c r="G369" s="164" t="s">
        <v>392</v>
      </c>
      <c r="H369" s="164" t="s">
        <v>392</v>
      </c>
      <c r="I369" s="164" t="s">
        <v>392</v>
      </c>
      <c r="J369" s="164" t="s">
        <v>392</v>
      </c>
      <c r="K369" s="164" t="s">
        <v>392</v>
      </c>
      <c r="L369" s="165" t="s">
        <v>392</v>
      </c>
    </row>
    <row r="370" spans="1:12">
      <c r="A370" s="177" t="s">
        <v>773</v>
      </c>
      <c r="B370" s="155" t="s">
        <v>434</v>
      </c>
      <c r="C370" s="158" t="s">
        <v>392</v>
      </c>
      <c r="D370" s="158" t="s">
        <v>392</v>
      </c>
      <c r="E370" s="158" t="s">
        <v>392</v>
      </c>
      <c r="F370" s="158" t="s">
        <v>392</v>
      </c>
      <c r="G370" s="158" t="s">
        <v>392</v>
      </c>
      <c r="H370" s="158" t="s">
        <v>392</v>
      </c>
      <c r="I370" s="158" t="s">
        <v>392</v>
      </c>
      <c r="J370" s="158" t="s">
        <v>392</v>
      </c>
      <c r="K370" s="158" t="s">
        <v>392</v>
      </c>
      <c r="L370" s="159" t="s">
        <v>392</v>
      </c>
    </row>
    <row r="371" spans="1:12">
      <c r="A371" s="176" t="s">
        <v>774</v>
      </c>
      <c r="B371" s="154" t="s">
        <v>434</v>
      </c>
      <c r="C371" s="164" t="s">
        <v>392</v>
      </c>
      <c r="D371" s="164" t="s">
        <v>392</v>
      </c>
      <c r="E371" s="164" t="s">
        <v>392</v>
      </c>
      <c r="F371" s="164" t="s">
        <v>392</v>
      </c>
      <c r="G371" s="164" t="s">
        <v>392</v>
      </c>
      <c r="H371" s="164" t="s">
        <v>392</v>
      </c>
      <c r="I371" s="164" t="s">
        <v>392</v>
      </c>
      <c r="J371" s="164" t="s">
        <v>392</v>
      </c>
      <c r="K371" s="164" t="s">
        <v>392</v>
      </c>
      <c r="L371" s="165" t="s">
        <v>392</v>
      </c>
    </row>
    <row r="372" spans="1:12">
      <c r="A372" s="177" t="s">
        <v>775</v>
      </c>
      <c r="B372" s="155" t="s">
        <v>434</v>
      </c>
      <c r="C372" s="158" t="s">
        <v>392</v>
      </c>
      <c r="D372" s="158" t="s">
        <v>392</v>
      </c>
      <c r="E372" s="158" t="s">
        <v>392</v>
      </c>
      <c r="F372" s="158" t="s">
        <v>450</v>
      </c>
      <c r="G372" s="158" t="s">
        <v>392</v>
      </c>
      <c r="H372" s="158" t="s">
        <v>392</v>
      </c>
      <c r="I372" s="158" t="s">
        <v>392</v>
      </c>
      <c r="J372" s="158" t="s">
        <v>392</v>
      </c>
      <c r="K372" s="158" t="s">
        <v>392</v>
      </c>
      <c r="L372" s="159" t="s">
        <v>392</v>
      </c>
    </row>
    <row r="373" spans="1:12">
      <c r="A373" s="176" t="s">
        <v>776</v>
      </c>
      <c r="B373" s="154" t="s">
        <v>434</v>
      </c>
      <c r="C373" s="164" t="s">
        <v>392</v>
      </c>
      <c r="D373" s="164" t="s">
        <v>392</v>
      </c>
      <c r="E373" s="164" t="s">
        <v>392</v>
      </c>
      <c r="F373" s="164" t="s">
        <v>392</v>
      </c>
      <c r="G373" s="164" t="s">
        <v>392</v>
      </c>
      <c r="H373" s="164" t="s">
        <v>392</v>
      </c>
      <c r="I373" s="164" t="s">
        <v>392</v>
      </c>
      <c r="J373" s="164" t="s">
        <v>392</v>
      </c>
      <c r="K373" s="164" t="s">
        <v>392</v>
      </c>
      <c r="L373" s="165" t="s">
        <v>392</v>
      </c>
    </row>
    <row r="374" spans="1:12">
      <c r="A374" s="177" t="s">
        <v>777</v>
      </c>
      <c r="B374" s="155" t="s">
        <v>434</v>
      </c>
      <c r="C374" s="158" t="s">
        <v>392</v>
      </c>
      <c r="D374" s="158" t="s">
        <v>392</v>
      </c>
      <c r="E374" s="158" t="s">
        <v>392</v>
      </c>
      <c r="F374" s="158" t="s">
        <v>392</v>
      </c>
      <c r="G374" s="158" t="s">
        <v>392</v>
      </c>
      <c r="H374" s="158" t="s">
        <v>392</v>
      </c>
      <c r="I374" s="158" t="s">
        <v>392</v>
      </c>
      <c r="J374" s="158" t="s">
        <v>392</v>
      </c>
      <c r="K374" s="158" t="s">
        <v>392</v>
      </c>
      <c r="L374" s="159" t="s">
        <v>392</v>
      </c>
    </row>
    <row r="375" spans="1:12" ht="11.25" customHeight="1">
      <c r="A375" s="176" t="s">
        <v>778</v>
      </c>
      <c r="B375" s="154" t="s">
        <v>434</v>
      </c>
      <c r="C375" s="164" t="s">
        <v>392</v>
      </c>
      <c r="D375" s="164" t="s">
        <v>392</v>
      </c>
      <c r="E375" s="164" t="s">
        <v>392</v>
      </c>
      <c r="F375" s="164" t="s">
        <v>392</v>
      </c>
      <c r="G375" s="164" t="s">
        <v>392</v>
      </c>
      <c r="H375" s="164" t="s">
        <v>392</v>
      </c>
      <c r="I375" s="164" t="s">
        <v>392</v>
      </c>
      <c r="J375" s="164" t="s">
        <v>392</v>
      </c>
      <c r="K375" s="164" t="s">
        <v>392</v>
      </c>
      <c r="L375" s="165" t="s">
        <v>392</v>
      </c>
    </row>
    <row r="376" spans="1:12">
      <c r="A376" s="177" t="s">
        <v>779</v>
      </c>
      <c r="B376" s="155" t="s">
        <v>434</v>
      </c>
      <c r="C376" s="158" t="s">
        <v>392</v>
      </c>
      <c r="D376" s="158" t="s">
        <v>392</v>
      </c>
      <c r="E376" s="158" t="s">
        <v>392</v>
      </c>
      <c r="F376" s="158" t="s">
        <v>392</v>
      </c>
      <c r="G376" s="158" t="s">
        <v>392</v>
      </c>
      <c r="H376" s="158" t="s">
        <v>392</v>
      </c>
      <c r="I376" s="158" t="s">
        <v>392</v>
      </c>
      <c r="J376" s="158" t="s">
        <v>392</v>
      </c>
      <c r="K376" s="158" t="s">
        <v>392</v>
      </c>
      <c r="L376" s="159" t="s">
        <v>392</v>
      </c>
    </row>
    <row r="377" spans="1:12">
      <c r="A377" s="176" t="s">
        <v>780</v>
      </c>
      <c r="B377" s="154" t="s">
        <v>434</v>
      </c>
      <c r="C377" s="164" t="s">
        <v>392</v>
      </c>
      <c r="D377" s="164" t="s">
        <v>392</v>
      </c>
      <c r="E377" s="164" t="s">
        <v>392</v>
      </c>
      <c r="F377" s="164" t="s">
        <v>450</v>
      </c>
      <c r="G377" s="164" t="s">
        <v>450</v>
      </c>
      <c r="H377" s="164" t="s">
        <v>392</v>
      </c>
      <c r="I377" s="164" t="s">
        <v>392</v>
      </c>
      <c r="J377" s="164" t="s">
        <v>392</v>
      </c>
      <c r="K377" s="164" t="s">
        <v>392</v>
      </c>
      <c r="L377" s="165" t="s">
        <v>392</v>
      </c>
    </row>
    <row r="378" spans="1:12">
      <c r="A378" s="177" t="s">
        <v>165</v>
      </c>
      <c r="B378" s="155" t="s">
        <v>434</v>
      </c>
      <c r="C378" s="158" t="s">
        <v>392</v>
      </c>
      <c r="D378" s="158" t="s">
        <v>392</v>
      </c>
      <c r="E378" s="158" t="s">
        <v>392</v>
      </c>
      <c r="F378" s="158" t="s">
        <v>450</v>
      </c>
      <c r="G378" s="158" t="s">
        <v>450</v>
      </c>
      <c r="H378" s="158" t="s">
        <v>392</v>
      </c>
      <c r="I378" s="158" t="s">
        <v>392</v>
      </c>
      <c r="J378" s="158" t="s">
        <v>392</v>
      </c>
      <c r="K378" s="158" t="s">
        <v>392</v>
      </c>
      <c r="L378" s="159" t="s">
        <v>392</v>
      </c>
    </row>
    <row r="379" spans="1:12">
      <c r="A379" s="176" t="s">
        <v>166</v>
      </c>
      <c r="B379" s="154" t="s">
        <v>434</v>
      </c>
      <c r="C379" s="164" t="s">
        <v>392</v>
      </c>
      <c r="D379" s="164" t="s">
        <v>392</v>
      </c>
      <c r="E379" s="164" t="s">
        <v>392</v>
      </c>
      <c r="F379" s="164" t="s">
        <v>450</v>
      </c>
      <c r="G379" s="164" t="s">
        <v>450</v>
      </c>
      <c r="H379" s="164" t="s">
        <v>392</v>
      </c>
      <c r="I379" s="164" t="s">
        <v>392</v>
      </c>
      <c r="J379" s="164" t="s">
        <v>392</v>
      </c>
      <c r="K379" s="164" t="s">
        <v>392</v>
      </c>
      <c r="L379" s="165" t="s">
        <v>392</v>
      </c>
    </row>
    <row r="380" spans="1:12">
      <c r="A380" s="177" t="s">
        <v>138</v>
      </c>
      <c r="B380" s="155" t="s">
        <v>434</v>
      </c>
      <c r="C380" s="158" t="s">
        <v>392</v>
      </c>
      <c r="D380" s="158" t="s">
        <v>392</v>
      </c>
      <c r="E380" s="158" t="s">
        <v>392</v>
      </c>
      <c r="F380" s="158" t="s">
        <v>450</v>
      </c>
      <c r="G380" s="158" t="s">
        <v>450</v>
      </c>
      <c r="H380" s="158" t="s">
        <v>392</v>
      </c>
      <c r="I380" s="158" t="s">
        <v>392</v>
      </c>
      <c r="J380" s="158" t="s">
        <v>392</v>
      </c>
      <c r="K380" s="158" t="s">
        <v>392</v>
      </c>
      <c r="L380" s="159" t="s">
        <v>392</v>
      </c>
    </row>
    <row r="381" spans="1:12">
      <c r="A381" s="176" t="s">
        <v>781</v>
      </c>
      <c r="B381" s="154" t="s">
        <v>434</v>
      </c>
      <c r="C381" s="164" t="s">
        <v>392</v>
      </c>
      <c r="D381" s="164" t="s">
        <v>392</v>
      </c>
      <c r="E381" s="164" t="s">
        <v>450</v>
      </c>
      <c r="F381" s="164" t="s">
        <v>450</v>
      </c>
      <c r="G381" s="164" t="s">
        <v>450</v>
      </c>
      <c r="H381" s="164" t="s">
        <v>392</v>
      </c>
      <c r="I381" s="164" t="s">
        <v>392</v>
      </c>
      <c r="J381" s="164" t="s">
        <v>392</v>
      </c>
      <c r="K381" s="164" t="s">
        <v>392</v>
      </c>
      <c r="L381" s="165" t="s">
        <v>392</v>
      </c>
    </row>
    <row r="382" spans="1:12" ht="14.25" customHeight="1">
      <c r="A382" s="177" t="s">
        <v>782</v>
      </c>
      <c r="B382" s="155" t="s">
        <v>434</v>
      </c>
      <c r="C382" s="158" t="s">
        <v>450</v>
      </c>
      <c r="D382" s="158" t="s">
        <v>450</v>
      </c>
      <c r="E382" s="158" t="s">
        <v>450</v>
      </c>
      <c r="F382" s="158" t="s">
        <v>450</v>
      </c>
      <c r="G382" s="158" t="s">
        <v>450</v>
      </c>
      <c r="H382" s="158" t="s">
        <v>392</v>
      </c>
      <c r="I382" s="158" t="s">
        <v>392</v>
      </c>
      <c r="J382" s="158" t="s">
        <v>392</v>
      </c>
      <c r="K382" s="158" t="s">
        <v>392</v>
      </c>
      <c r="L382" s="159" t="s">
        <v>392</v>
      </c>
    </row>
    <row r="383" spans="1:12">
      <c r="A383" s="176" t="s">
        <v>783</v>
      </c>
      <c r="B383" s="154" t="s">
        <v>434</v>
      </c>
      <c r="C383" s="164" t="s">
        <v>392</v>
      </c>
      <c r="D383" s="164" t="s">
        <v>392</v>
      </c>
      <c r="E383" s="164" t="s">
        <v>392</v>
      </c>
      <c r="F383" s="164" t="s">
        <v>392</v>
      </c>
      <c r="G383" s="164" t="s">
        <v>392</v>
      </c>
      <c r="H383" s="164" t="s">
        <v>392</v>
      </c>
      <c r="I383" s="164" t="s">
        <v>392</v>
      </c>
      <c r="J383" s="164" t="s">
        <v>392</v>
      </c>
      <c r="K383" s="164" t="s">
        <v>392</v>
      </c>
      <c r="L383" s="165" t="s">
        <v>392</v>
      </c>
    </row>
    <row r="384" spans="1:12">
      <c r="A384" s="177" t="s">
        <v>784</v>
      </c>
      <c r="B384" s="155" t="s">
        <v>434</v>
      </c>
      <c r="C384" s="158" t="s">
        <v>392</v>
      </c>
      <c r="D384" s="158" t="s">
        <v>392</v>
      </c>
      <c r="E384" s="158" t="s">
        <v>450</v>
      </c>
      <c r="F384" s="158" t="s">
        <v>450</v>
      </c>
      <c r="G384" s="158" t="s">
        <v>450</v>
      </c>
      <c r="H384" s="158" t="s">
        <v>392</v>
      </c>
      <c r="I384" s="158" t="s">
        <v>392</v>
      </c>
      <c r="J384" s="158" t="s">
        <v>392</v>
      </c>
      <c r="K384" s="158" t="s">
        <v>392</v>
      </c>
      <c r="L384" s="159" t="s">
        <v>392</v>
      </c>
    </row>
    <row r="385" spans="1:12">
      <c r="A385" s="176" t="s">
        <v>785</v>
      </c>
      <c r="B385" s="154" t="s">
        <v>434</v>
      </c>
      <c r="C385" s="164" t="s">
        <v>450</v>
      </c>
      <c r="D385" s="164" t="s">
        <v>450</v>
      </c>
      <c r="E385" s="164" t="s">
        <v>392</v>
      </c>
      <c r="F385" s="164" t="s">
        <v>392</v>
      </c>
      <c r="G385" s="164" t="s">
        <v>392</v>
      </c>
      <c r="H385" s="164" t="s">
        <v>450</v>
      </c>
      <c r="I385" s="164" t="s">
        <v>450</v>
      </c>
      <c r="J385" s="164" t="s">
        <v>450</v>
      </c>
      <c r="K385" s="164" t="s">
        <v>450</v>
      </c>
      <c r="L385" s="165" t="s">
        <v>450</v>
      </c>
    </row>
    <row r="386" spans="1:12">
      <c r="A386" s="177" t="s">
        <v>786</v>
      </c>
      <c r="B386" s="155" t="s">
        <v>434</v>
      </c>
      <c r="C386" s="158" t="s">
        <v>392</v>
      </c>
      <c r="D386" s="158" t="s">
        <v>392</v>
      </c>
      <c r="E386" s="158" t="s">
        <v>392</v>
      </c>
      <c r="F386" s="158" t="s">
        <v>392</v>
      </c>
      <c r="G386" s="158" t="s">
        <v>392</v>
      </c>
      <c r="H386" s="158" t="s">
        <v>392</v>
      </c>
      <c r="I386" s="158" t="s">
        <v>392</v>
      </c>
      <c r="J386" s="158" t="s">
        <v>392</v>
      </c>
      <c r="K386" s="158" t="s">
        <v>392</v>
      </c>
      <c r="L386" s="159" t="s">
        <v>392</v>
      </c>
    </row>
    <row r="387" spans="1:12">
      <c r="A387" s="176" t="s">
        <v>787</v>
      </c>
      <c r="B387" s="154" t="s">
        <v>434</v>
      </c>
      <c r="C387" s="164" t="s">
        <v>450</v>
      </c>
      <c r="D387" s="164" t="s">
        <v>450</v>
      </c>
      <c r="E387" s="164" t="s">
        <v>450</v>
      </c>
      <c r="F387" s="164" t="s">
        <v>392</v>
      </c>
      <c r="G387" s="164" t="s">
        <v>450</v>
      </c>
      <c r="H387" s="164" t="s">
        <v>450</v>
      </c>
      <c r="I387" s="164" t="s">
        <v>450</v>
      </c>
      <c r="J387" s="164" t="s">
        <v>450</v>
      </c>
      <c r="K387" s="164" t="s">
        <v>450</v>
      </c>
      <c r="L387" s="165" t="s">
        <v>450</v>
      </c>
    </row>
    <row r="388" spans="1:12">
      <c r="A388" s="177" t="s">
        <v>788</v>
      </c>
      <c r="B388" s="155" t="s">
        <v>434</v>
      </c>
      <c r="C388" s="158" t="s">
        <v>450</v>
      </c>
      <c r="D388" s="158" t="s">
        <v>450</v>
      </c>
      <c r="E388" s="158" t="s">
        <v>450</v>
      </c>
      <c r="F388" s="158" t="s">
        <v>450</v>
      </c>
      <c r="G388" s="158" t="s">
        <v>450</v>
      </c>
      <c r="H388" s="158" t="s">
        <v>392</v>
      </c>
      <c r="I388" s="158" t="s">
        <v>392</v>
      </c>
      <c r="J388" s="158" t="s">
        <v>392</v>
      </c>
      <c r="K388" s="158" t="s">
        <v>392</v>
      </c>
      <c r="L388" s="159" t="s">
        <v>392</v>
      </c>
    </row>
    <row r="389" spans="1:12">
      <c r="A389" s="176" t="s">
        <v>789</v>
      </c>
      <c r="B389" s="154" t="s">
        <v>434</v>
      </c>
      <c r="C389" s="164" t="s">
        <v>450</v>
      </c>
      <c r="D389" s="164" t="s">
        <v>450</v>
      </c>
      <c r="E389" s="164" t="s">
        <v>392</v>
      </c>
      <c r="F389" s="164" t="s">
        <v>450</v>
      </c>
      <c r="G389" s="164" t="s">
        <v>392</v>
      </c>
      <c r="H389" s="164" t="s">
        <v>450</v>
      </c>
      <c r="I389" s="164" t="s">
        <v>450</v>
      </c>
      <c r="J389" s="164" t="s">
        <v>450</v>
      </c>
      <c r="K389" s="164" t="s">
        <v>450</v>
      </c>
      <c r="L389" s="165" t="s">
        <v>450</v>
      </c>
    </row>
    <row r="390" spans="1:12">
      <c r="A390" s="177" t="s">
        <v>790</v>
      </c>
      <c r="B390" s="155" t="s">
        <v>434</v>
      </c>
      <c r="C390" s="158" t="s">
        <v>392</v>
      </c>
      <c r="D390" s="158" t="s">
        <v>392</v>
      </c>
      <c r="E390" s="158" t="s">
        <v>450</v>
      </c>
      <c r="F390" s="158" t="s">
        <v>450</v>
      </c>
      <c r="G390" s="158" t="s">
        <v>450</v>
      </c>
      <c r="H390" s="158" t="s">
        <v>450</v>
      </c>
      <c r="I390" s="158" t="s">
        <v>450</v>
      </c>
      <c r="J390" s="158" t="s">
        <v>450</v>
      </c>
      <c r="K390" s="158" t="s">
        <v>450</v>
      </c>
      <c r="L390" s="159" t="s">
        <v>450</v>
      </c>
    </row>
    <row r="391" spans="1:12">
      <c r="A391" s="176" t="s">
        <v>791</v>
      </c>
      <c r="B391" s="154" t="s">
        <v>434</v>
      </c>
      <c r="C391" s="164" t="s">
        <v>392</v>
      </c>
      <c r="D391" s="164" t="s">
        <v>392</v>
      </c>
      <c r="E391" s="164" t="s">
        <v>392</v>
      </c>
      <c r="F391" s="164" t="s">
        <v>450</v>
      </c>
      <c r="G391" s="164" t="s">
        <v>392</v>
      </c>
      <c r="H391" s="164" t="s">
        <v>392</v>
      </c>
      <c r="I391" s="164" t="s">
        <v>392</v>
      </c>
      <c r="J391" s="164" t="s">
        <v>392</v>
      </c>
      <c r="K391" s="164" t="s">
        <v>392</v>
      </c>
      <c r="L391" s="165" t="s">
        <v>392</v>
      </c>
    </row>
    <row r="392" spans="1:12">
      <c r="A392" s="177" t="s">
        <v>792</v>
      </c>
      <c r="B392" s="155" t="s">
        <v>434</v>
      </c>
      <c r="C392" s="158" t="s">
        <v>392</v>
      </c>
      <c r="D392" s="158" t="s">
        <v>392</v>
      </c>
      <c r="E392" s="158" t="s">
        <v>392</v>
      </c>
      <c r="F392" s="158" t="s">
        <v>450</v>
      </c>
      <c r="G392" s="158" t="s">
        <v>392</v>
      </c>
      <c r="H392" s="158" t="s">
        <v>392</v>
      </c>
      <c r="I392" s="158" t="s">
        <v>392</v>
      </c>
      <c r="J392" s="158" t="s">
        <v>392</v>
      </c>
      <c r="K392" s="158" t="s">
        <v>392</v>
      </c>
      <c r="L392" s="159" t="s">
        <v>392</v>
      </c>
    </row>
    <row r="393" spans="1:12">
      <c r="A393" s="176" t="s">
        <v>793</v>
      </c>
      <c r="B393" s="154" t="s">
        <v>434</v>
      </c>
      <c r="C393" s="164" t="s">
        <v>392</v>
      </c>
      <c r="D393" s="164" t="s">
        <v>392</v>
      </c>
      <c r="E393" s="164" t="s">
        <v>392</v>
      </c>
      <c r="F393" s="164" t="s">
        <v>450</v>
      </c>
      <c r="G393" s="164" t="s">
        <v>392</v>
      </c>
      <c r="H393" s="164" t="s">
        <v>392</v>
      </c>
      <c r="I393" s="164" t="s">
        <v>392</v>
      </c>
      <c r="J393" s="164" t="s">
        <v>392</v>
      </c>
      <c r="K393" s="164" t="s">
        <v>392</v>
      </c>
      <c r="L393" s="165" t="s">
        <v>392</v>
      </c>
    </row>
    <row r="394" spans="1:12">
      <c r="A394" s="177" t="s">
        <v>794</v>
      </c>
      <c r="B394" s="155" t="s">
        <v>434</v>
      </c>
      <c r="C394" s="158" t="s">
        <v>392</v>
      </c>
      <c r="D394" s="158" t="s">
        <v>392</v>
      </c>
      <c r="E394" s="158" t="s">
        <v>450</v>
      </c>
      <c r="F394" s="158" t="s">
        <v>450</v>
      </c>
      <c r="G394" s="158" t="s">
        <v>450</v>
      </c>
      <c r="H394" s="158" t="s">
        <v>450</v>
      </c>
      <c r="I394" s="158" t="s">
        <v>450</v>
      </c>
      <c r="J394" s="158" t="s">
        <v>450</v>
      </c>
      <c r="K394" s="158" t="s">
        <v>450</v>
      </c>
      <c r="L394" s="159" t="s">
        <v>450</v>
      </c>
    </row>
    <row r="395" spans="1:12">
      <c r="A395" s="176" t="s">
        <v>795</v>
      </c>
      <c r="B395" s="154" t="s">
        <v>434</v>
      </c>
      <c r="C395" s="164" t="s">
        <v>450</v>
      </c>
      <c r="D395" s="164" t="s">
        <v>450</v>
      </c>
      <c r="E395" s="164" t="s">
        <v>450</v>
      </c>
      <c r="F395" s="164" t="s">
        <v>450</v>
      </c>
      <c r="G395" s="164" t="s">
        <v>450</v>
      </c>
      <c r="H395" s="164" t="s">
        <v>392</v>
      </c>
      <c r="I395" s="164" t="s">
        <v>392</v>
      </c>
      <c r="J395" s="164" t="s">
        <v>392</v>
      </c>
      <c r="K395" s="164" t="s">
        <v>392</v>
      </c>
      <c r="L395" s="165" t="s">
        <v>392</v>
      </c>
    </row>
    <row r="396" spans="1:12">
      <c r="A396" s="177" t="s">
        <v>796</v>
      </c>
      <c r="B396" s="155" t="s">
        <v>434</v>
      </c>
      <c r="C396" s="158" t="s">
        <v>392</v>
      </c>
      <c r="D396" s="158" t="s">
        <v>392</v>
      </c>
      <c r="E396" s="158" t="s">
        <v>392</v>
      </c>
      <c r="F396" s="158" t="s">
        <v>392</v>
      </c>
      <c r="G396" s="158" t="s">
        <v>392</v>
      </c>
      <c r="H396" s="158" t="s">
        <v>392</v>
      </c>
      <c r="I396" s="158" t="s">
        <v>392</v>
      </c>
      <c r="J396" s="158" t="s">
        <v>392</v>
      </c>
      <c r="K396" s="158" t="s">
        <v>392</v>
      </c>
      <c r="L396" s="159" t="s">
        <v>392</v>
      </c>
    </row>
    <row r="397" spans="1:12">
      <c r="A397" s="176" t="s">
        <v>797</v>
      </c>
      <c r="B397" s="154" t="s">
        <v>434</v>
      </c>
      <c r="C397" s="164" t="s">
        <v>392</v>
      </c>
      <c r="D397" s="164" t="s">
        <v>392</v>
      </c>
      <c r="E397" s="164" t="s">
        <v>392</v>
      </c>
      <c r="F397" s="164" t="s">
        <v>392</v>
      </c>
      <c r="G397" s="164" t="s">
        <v>392</v>
      </c>
      <c r="H397" s="164" t="s">
        <v>392</v>
      </c>
      <c r="I397" s="164" t="s">
        <v>392</v>
      </c>
      <c r="J397" s="164" t="s">
        <v>392</v>
      </c>
      <c r="K397" s="164" t="s">
        <v>392</v>
      </c>
      <c r="L397" s="165" t="s">
        <v>392</v>
      </c>
    </row>
    <row r="398" spans="1:12">
      <c r="A398" s="177" t="s">
        <v>798</v>
      </c>
      <c r="B398" s="155" t="s">
        <v>434</v>
      </c>
      <c r="C398" s="158" t="s">
        <v>392</v>
      </c>
      <c r="D398" s="158" t="s">
        <v>392</v>
      </c>
      <c r="E398" s="158" t="s">
        <v>392</v>
      </c>
      <c r="F398" s="158" t="s">
        <v>392</v>
      </c>
      <c r="G398" s="158" t="s">
        <v>392</v>
      </c>
      <c r="H398" s="158" t="s">
        <v>392</v>
      </c>
      <c r="I398" s="158" t="s">
        <v>392</v>
      </c>
      <c r="J398" s="158" t="s">
        <v>392</v>
      </c>
      <c r="K398" s="158" t="s">
        <v>392</v>
      </c>
      <c r="L398" s="159" t="s">
        <v>392</v>
      </c>
    </row>
    <row r="399" spans="1:12">
      <c r="A399" s="176" t="s">
        <v>799</v>
      </c>
      <c r="B399" s="154" t="s">
        <v>434</v>
      </c>
      <c r="C399" s="164" t="s">
        <v>392</v>
      </c>
      <c r="D399" s="164" t="s">
        <v>392</v>
      </c>
      <c r="E399" s="164" t="s">
        <v>450</v>
      </c>
      <c r="F399" s="164" t="s">
        <v>450</v>
      </c>
      <c r="G399" s="164" t="s">
        <v>450</v>
      </c>
      <c r="H399" s="164" t="s">
        <v>392</v>
      </c>
      <c r="I399" s="164" t="s">
        <v>392</v>
      </c>
      <c r="J399" s="164" t="s">
        <v>392</v>
      </c>
      <c r="K399" s="164" t="s">
        <v>392</v>
      </c>
      <c r="L399" s="165" t="s">
        <v>392</v>
      </c>
    </row>
    <row r="400" spans="1:12">
      <c r="A400" s="177" t="s">
        <v>800</v>
      </c>
      <c r="B400" s="155" t="s">
        <v>434</v>
      </c>
      <c r="C400" s="158" t="s">
        <v>392</v>
      </c>
      <c r="D400" s="158" t="s">
        <v>392</v>
      </c>
      <c r="E400" s="158" t="s">
        <v>392</v>
      </c>
      <c r="F400" s="158" t="s">
        <v>392</v>
      </c>
      <c r="G400" s="158" t="s">
        <v>392</v>
      </c>
      <c r="H400" s="158" t="s">
        <v>392</v>
      </c>
      <c r="I400" s="158" t="s">
        <v>392</v>
      </c>
      <c r="J400" s="158" t="s">
        <v>392</v>
      </c>
      <c r="K400" s="158" t="s">
        <v>392</v>
      </c>
      <c r="L400" s="159" t="s">
        <v>392</v>
      </c>
    </row>
    <row r="401" spans="1:12">
      <c r="A401" s="49" t="s">
        <v>801</v>
      </c>
      <c r="B401" s="154" t="s">
        <v>434</v>
      </c>
      <c r="C401" s="164" t="s">
        <v>392</v>
      </c>
      <c r="D401" s="164" t="s">
        <v>392</v>
      </c>
      <c r="E401" s="164" t="s">
        <v>392</v>
      </c>
      <c r="F401" s="164" t="s">
        <v>392</v>
      </c>
      <c r="G401" s="164" t="s">
        <v>392</v>
      </c>
      <c r="H401" s="164" t="s">
        <v>392</v>
      </c>
      <c r="I401" s="164" t="s">
        <v>392</v>
      </c>
      <c r="J401" s="164" t="s">
        <v>392</v>
      </c>
      <c r="K401" s="164" t="s">
        <v>392</v>
      </c>
      <c r="L401" s="165" t="s">
        <v>392</v>
      </c>
    </row>
    <row r="402" spans="1:12">
      <c r="A402" s="177" t="s">
        <v>802</v>
      </c>
      <c r="B402" s="155" t="s">
        <v>434</v>
      </c>
      <c r="C402" s="158" t="s">
        <v>392</v>
      </c>
      <c r="D402" s="158" t="s">
        <v>392</v>
      </c>
      <c r="E402" s="158" t="s">
        <v>392</v>
      </c>
      <c r="F402" s="158" t="s">
        <v>392</v>
      </c>
      <c r="G402" s="158" t="s">
        <v>392</v>
      </c>
      <c r="H402" s="158" t="s">
        <v>392</v>
      </c>
      <c r="I402" s="158" t="s">
        <v>392</v>
      </c>
      <c r="J402" s="158" t="s">
        <v>392</v>
      </c>
      <c r="K402" s="158" t="s">
        <v>392</v>
      </c>
      <c r="L402" s="159" t="s">
        <v>392</v>
      </c>
    </row>
    <row r="403" spans="1:12">
      <c r="A403" s="176" t="s">
        <v>803</v>
      </c>
      <c r="B403" s="154" t="s">
        <v>434</v>
      </c>
      <c r="C403" s="164" t="s">
        <v>450</v>
      </c>
      <c r="D403" s="164" t="s">
        <v>450</v>
      </c>
      <c r="E403" s="164" t="s">
        <v>450</v>
      </c>
      <c r="F403" s="164" t="s">
        <v>450</v>
      </c>
      <c r="G403" s="164" t="s">
        <v>450</v>
      </c>
      <c r="H403" s="164" t="s">
        <v>450</v>
      </c>
      <c r="I403" s="164" t="s">
        <v>450</v>
      </c>
      <c r="J403" s="164" t="s">
        <v>392</v>
      </c>
      <c r="K403" s="164" t="s">
        <v>392</v>
      </c>
      <c r="L403" s="165" t="s">
        <v>392</v>
      </c>
    </row>
    <row r="404" spans="1:12">
      <c r="A404" s="177" t="s">
        <v>804</v>
      </c>
      <c r="B404" s="155" t="s">
        <v>434</v>
      </c>
      <c r="C404" s="158" t="s">
        <v>392</v>
      </c>
      <c r="D404" s="158" t="s">
        <v>392</v>
      </c>
      <c r="E404" s="158" t="s">
        <v>392</v>
      </c>
      <c r="F404" s="158" t="s">
        <v>392</v>
      </c>
      <c r="G404" s="158" t="s">
        <v>392</v>
      </c>
      <c r="H404" s="158" t="s">
        <v>392</v>
      </c>
      <c r="I404" s="158" t="s">
        <v>392</v>
      </c>
      <c r="J404" s="158" t="s">
        <v>392</v>
      </c>
      <c r="K404" s="158" t="s">
        <v>392</v>
      </c>
      <c r="L404" s="159" t="s">
        <v>392</v>
      </c>
    </row>
    <row r="405" spans="1:12">
      <c r="A405" s="176" t="s">
        <v>805</v>
      </c>
      <c r="B405" s="154" t="s">
        <v>434</v>
      </c>
      <c r="C405" s="164" t="s">
        <v>450</v>
      </c>
      <c r="D405" s="164" t="s">
        <v>392</v>
      </c>
      <c r="E405" s="164" t="s">
        <v>450</v>
      </c>
      <c r="F405" s="164" t="s">
        <v>450</v>
      </c>
      <c r="G405" s="164" t="s">
        <v>450</v>
      </c>
      <c r="H405" s="164" t="s">
        <v>450</v>
      </c>
      <c r="I405" s="164" t="s">
        <v>392</v>
      </c>
      <c r="J405" s="164" t="s">
        <v>450</v>
      </c>
      <c r="K405" s="164" t="s">
        <v>392</v>
      </c>
      <c r="L405" s="165" t="s">
        <v>392</v>
      </c>
    </row>
    <row r="406" spans="1:12">
      <c r="A406" s="177" t="s">
        <v>806</v>
      </c>
      <c r="B406" s="155" t="s">
        <v>434</v>
      </c>
      <c r="C406" s="158" t="s">
        <v>450</v>
      </c>
      <c r="D406" s="158" t="s">
        <v>392</v>
      </c>
      <c r="E406" s="158" t="s">
        <v>450</v>
      </c>
      <c r="F406" s="158" t="s">
        <v>450</v>
      </c>
      <c r="G406" s="158" t="s">
        <v>450</v>
      </c>
      <c r="H406" s="158" t="s">
        <v>450</v>
      </c>
      <c r="I406" s="158" t="s">
        <v>392</v>
      </c>
      <c r="J406" s="158" t="s">
        <v>450</v>
      </c>
      <c r="K406" s="158" t="s">
        <v>392</v>
      </c>
      <c r="L406" s="159" t="s">
        <v>392</v>
      </c>
    </row>
    <row r="407" spans="1:12">
      <c r="A407" s="176" t="s">
        <v>807</v>
      </c>
      <c r="B407" s="154" t="s">
        <v>434</v>
      </c>
      <c r="C407" s="164" t="s">
        <v>392</v>
      </c>
      <c r="D407" s="164" t="s">
        <v>392</v>
      </c>
      <c r="E407" s="164" t="s">
        <v>392</v>
      </c>
      <c r="F407" s="164" t="s">
        <v>392</v>
      </c>
      <c r="G407" s="164" t="s">
        <v>392</v>
      </c>
      <c r="H407" s="164" t="s">
        <v>392</v>
      </c>
      <c r="I407" s="164" t="s">
        <v>392</v>
      </c>
      <c r="J407" s="164" t="s">
        <v>392</v>
      </c>
      <c r="K407" s="164" t="s">
        <v>392</v>
      </c>
      <c r="L407" s="165" t="s">
        <v>392</v>
      </c>
    </row>
    <row r="408" spans="1:12">
      <c r="A408" s="155" t="s">
        <v>434</v>
      </c>
      <c r="B408" s="155" t="s">
        <v>434</v>
      </c>
      <c r="C408" s="158" t="s">
        <v>450</v>
      </c>
      <c r="D408" s="158" t="s">
        <v>450</v>
      </c>
      <c r="E408" s="158" t="s">
        <v>450</v>
      </c>
      <c r="F408" s="158" t="s">
        <v>450</v>
      </c>
      <c r="G408" s="158" t="s">
        <v>450</v>
      </c>
      <c r="H408" s="158" t="s">
        <v>450</v>
      </c>
      <c r="I408" s="158" t="s">
        <v>450</v>
      </c>
      <c r="J408" s="158" t="s">
        <v>450</v>
      </c>
      <c r="K408" s="158" t="s">
        <v>450</v>
      </c>
      <c r="L408" s="159" t="s">
        <v>450</v>
      </c>
    </row>
    <row r="409" spans="1:12" ht="13.8">
      <c r="A409" s="48" t="s">
        <v>808</v>
      </c>
      <c r="B409" s="155" t="s">
        <v>434</v>
      </c>
      <c r="C409" s="158" t="s">
        <v>450</v>
      </c>
      <c r="D409" s="158" t="s">
        <v>450</v>
      </c>
      <c r="E409" s="158" t="s">
        <v>450</v>
      </c>
      <c r="F409" s="158" t="s">
        <v>450</v>
      </c>
      <c r="G409" s="158" t="s">
        <v>450</v>
      </c>
      <c r="H409" s="158" t="s">
        <v>450</v>
      </c>
      <c r="I409" s="158" t="s">
        <v>450</v>
      </c>
      <c r="J409" s="158" t="s">
        <v>450</v>
      </c>
      <c r="K409" s="158" t="s">
        <v>450</v>
      </c>
      <c r="L409" s="159" t="s">
        <v>450</v>
      </c>
    </row>
    <row r="410" spans="1:12" ht="26.4">
      <c r="A410" s="176" t="s">
        <v>809</v>
      </c>
      <c r="B410" s="154" t="s">
        <v>434</v>
      </c>
      <c r="C410" s="164" t="s">
        <v>810</v>
      </c>
      <c r="D410" s="164" t="s">
        <v>810</v>
      </c>
      <c r="E410" s="164" t="s">
        <v>811</v>
      </c>
      <c r="F410" s="164" t="s">
        <v>811</v>
      </c>
      <c r="G410" s="164" t="s">
        <v>811</v>
      </c>
      <c r="H410" s="164" t="s">
        <v>811</v>
      </c>
      <c r="I410" s="164" t="s">
        <v>811</v>
      </c>
      <c r="J410" s="164" t="s">
        <v>811</v>
      </c>
      <c r="K410" s="164" t="s">
        <v>811</v>
      </c>
      <c r="L410" s="165" t="s">
        <v>811</v>
      </c>
    </row>
    <row r="411" spans="1:12">
      <c r="A411" s="177" t="s">
        <v>812</v>
      </c>
      <c r="B411" s="155" t="s">
        <v>434</v>
      </c>
      <c r="C411" s="158" t="s">
        <v>813</v>
      </c>
      <c r="D411" s="158" t="s">
        <v>813</v>
      </c>
      <c r="E411" s="158" t="s">
        <v>813</v>
      </c>
      <c r="F411" s="158" t="s">
        <v>813</v>
      </c>
      <c r="G411" s="158" t="s">
        <v>813</v>
      </c>
      <c r="H411" s="158" t="s">
        <v>813</v>
      </c>
      <c r="I411" s="158" t="s">
        <v>813</v>
      </c>
      <c r="J411" s="158" t="s">
        <v>813</v>
      </c>
      <c r="K411" s="158" t="s">
        <v>813</v>
      </c>
      <c r="L411" s="159" t="s">
        <v>813</v>
      </c>
    </row>
    <row r="412" spans="1:12">
      <c r="A412" s="176" t="s">
        <v>814</v>
      </c>
      <c r="B412" s="154" t="s">
        <v>434</v>
      </c>
      <c r="C412" s="164">
        <v>5</v>
      </c>
      <c r="D412" s="164">
        <v>5</v>
      </c>
      <c r="E412" s="164">
        <v>5</v>
      </c>
      <c r="F412" s="164">
        <v>5</v>
      </c>
      <c r="G412" s="164">
        <v>5</v>
      </c>
      <c r="H412" s="164">
        <v>5</v>
      </c>
      <c r="I412" s="164">
        <v>5</v>
      </c>
      <c r="J412" s="164">
        <v>5</v>
      </c>
      <c r="K412" s="164">
        <v>5</v>
      </c>
      <c r="L412" s="165">
        <v>5</v>
      </c>
    </row>
    <row r="413" spans="1:12">
      <c r="A413" s="177" t="s">
        <v>815</v>
      </c>
      <c r="B413" s="155" t="s">
        <v>434</v>
      </c>
      <c r="C413" s="158">
        <v>4</v>
      </c>
      <c r="D413" s="158">
        <v>4</v>
      </c>
      <c r="E413" s="158">
        <v>5</v>
      </c>
      <c r="F413" s="158">
        <v>5</v>
      </c>
      <c r="G413" s="158">
        <v>5</v>
      </c>
      <c r="H413" s="158">
        <v>5</v>
      </c>
      <c r="I413" s="158">
        <v>5</v>
      </c>
      <c r="J413" s="158">
        <v>5</v>
      </c>
      <c r="K413" s="158">
        <v>5</v>
      </c>
      <c r="L413" s="159">
        <v>5</v>
      </c>
    </row>
    <row r="414" spans="1:12">
      <c r="A414" s="176" t="s">
        <v>816</v>
      </c>
      <c r="B414" s="154" t="s">
        <v>434</v>
      </c>
      <c r="C414" s="164" t="s">
        <v>43</v>
      </c>
      <c r="D414" s="164" t="s">
        <v>43</v>
      </c>
      <c r="E414" s="164" t="s">
        <v>43</v>
      </c>
      <c r="F414" s="164" t="s">
        <v>43</v>
      </c>
      <c r="G414" s="164" t="s">
        <v>43</v>
      </c>
      <c r="H414" s="164" t="s">
        <v>43</v>
      </c>
      <c r="I414" s="164" t="s">
        <v>43</v>
      </c>
      <c r="J414" s="164" t="s">
        <v>43</v>
      </c>
      <c r="K414" s="164" t="s">
        <v>43</v>
      </c>
      <c r="L414" s="165" t="s">
        <v>43</v>
      </c>
    </row>
    <row r="415" spans="1:12">
      <c r="A415" s="177" t="s">
        <v>817</v>
      </c>
      <c r="B415" s="155" t="s">
        <v>434</v>
      </c>
      <c r="C415" s="158" t="s">
        <v>818</v>
      </c>
      <c r="D415" s="158" t="s">
        <v>818</v>
      </c>
      <c r="E415" s="158" t="s">
        <v>818</v>
      </c>
      <c r="F415" s="158" t="s">
        <v>818</v>
      </c>
      <c r="G415" s="158" t="s">
        <v>818</v>
      </c>
      <c r="H415" s="158" t="s">
        <v>818</v>
      </c>
      <c r="I415" s="158" t="s">
        <v>818</v>
      </c>
      <c r="J415" s="158" t="s">
        <v>818</v>
      </c>
      <c r="K415" s="158" t="s">
        <v>818</v>
      </c>
      <c r="L415" s="159" t="s">
        <v>818</v>
      </c>
    </row>
    <row r="416" spans="1:12">
      <c r="A416" s="176" t="s">
        <v>819</v>
      </c>
      <c r="B416" s="154" t="s">
        <v>434</v>
      </c>
      <c r="C416" s="164" t="s">
        <v>820</v>
      </c>
      <c r="D416" s="164" t="s">
        <v>820</v>
      </c>
      <c r="E416" s="164" t="s">
        <v>820</v>
      </c>
      <c r="F416" s="164" t="s">
        <v>820</v>
      </c>
      <c r="G416" s="164" t="s">
        <v>820</v>
      </c>
      <c r="H416" s="164" t="s">
        <v>820</v>
      </c>
      <c r="I416" s="164" t="s">
        <v>820</v>
      </c>
      <c r="J416" s="164" t="s">
        <v>820</v>
      </c>
      <c r="K416" s="164" t="s">
        <v>820</v>
      </c>
      <c r="L416" s="165" t="s">
        <v>820</v>
      </c>
    </row>
    <row r="417" spans="1:12">
      <c r="A417" s="177" t="s">
        <v>821</v>
      </c>
      <c r="B417" s="155" t="s">
        <v>434</v>
      </c>
      <c r="C417" s="158" t="s">
        <v>820</v>
      </c>
      <c r="D417" s="158" t="s">
        <v>820</v>
      </c>
      <c r="E417" s="158" t="s">
        <v>822</v>
      </c>
      <c r="F417" s="158" t="s">
        <v>822</v>
      </c>
      <c r="G417" s="158" t="s">
        <v>822</v>
      </c>
      <c r="H417" s="158" t="s">
        <v>820</v>
      </c>
      <c r="I417" s="158" t="s">
        <v>820</v>
      </c>
      <c r="J417" s="158" t="s">
        <v>820</v>
      </c>
      <c r="K417" s="158" t="s">
        <v>820</v>
      </c>
      <c r="L417" s="159" t="s">
        <v>820</v>
      </c>
    </row>
    <row r="418" spans="1:12">
      <c r="A418" s="176" t="s">
        <v>823</v>
      </c>
      <c r="B418" s="154" t="s">
        <v>434</v>
      </c>
      <c r="C418" s="164" t="s">
        <v>824</v>
      </c>
      <c r="D418" s="164" t="s">
        <v>824</v>
      </c>
      <c r="E418" s="50">
        <v>4.1000000000000002E-2</v>
      </c>
      <c r="F418" s="51">
        <v>2.8000000000000001E-2</v>
      </c>
      <c r="G418" s="50">
        <v>4.1000000000000002E-2</v>
      </c>
      <c r="H418" s="164" t="s">
        <v>824</v>
      </c>
      <c r="I418" s="164" t="s">
        <v>824</v>
      </c>
      <c r="J418" s="164" t="s">
        <v>824</v>
      </c>
      <c r="K418" s="164" t="s">
        <v>824</v>
      </c>
      <c r="L418" s="165" t="s">
        <v>824</v>
      </c>
    </row>
    <row r="419" spans="1:12">
      <c r="A419" s="177" t="s">
        <v>825</v>
      </c>
      <c r="B419" s="155" t="s">
        <v>434</v>
      </c>
      <c r="C419" s="158" t="s">
        <v>824</v>
      </c>
      <c r="D419" s="158" t="s">
        <v>824</v>
      </c>
      <c r="E419" s="52">
        <v>0.69799999999999995</v>
      </c>
      <c r="F419" s="53">
        <v>0.748</v>
      </c>
      <c r="G419" s="52">
        <v>0.69799999999999995</v>
      </c>
      <c r="H419" s="158" t="s">
        <v>824</v>
      </c>
      <c r="I419" s="158" t="s">
        <v>824</v>
      </c>
      <c r="J419" s="158" t="s">
        <v>824</v>
      </c>
      <c r="K419" s="158" t="s">
        <v>824</v>
      </c>
      <c r="L419" s="159" t="s">
        <v>824</v>
      </c>
    </row>
    <row r="420" spans="1:12">
      <c r="A420" s="176" t="s">
        <v>826</v>
      </c>
      <c r="B420" s="154" t="s">
        <v>434</v>
      </c>
      <c r="C420" s="164" t="s">
        <v>824</v>
      </c>
      <c r="D420" s="164" t="s">
        <v>824</v>
      </c>
      <c r="E420" s="51">
        <v>7.0000000000000001E-3</v>
      </c>
      <c r="F420" s="50">
        <v>2.9000000000000001E-2</v>
      </c>
      <c r="G420" s="51">
        <v>7.0000000000000001E-3</v>
      </c>
      <c r="H420" s="164" t="s">
        <v>824</v>
      </c>
      <c r="I420" s="164" t="s">
        <v>824</v>
      </c>
      <c r="J420" s="164" t="s">
        <v>824</v>
      </c>
      <c r="K420" s="164" t="s">
        <v>824</v>
      </c>
      <c r="L420" s="165" t="s">
        <v>824</v>
      </c>
    </row>
    <row r="421" spans="1:12">
      <c r="A421" s="177" t="s">
        <v>827</v>
      </c>
      <c r="B421" s="155" t="s">
        <v>434</v>
      </c>
      <c r="C421" s="158" t="s">
        <v>824</v>
      </c>
      <c r="D421" s="158" t="s">
        <v>824</v>
      </c>
      <c r="E421" s="158" t="s">
        <v>828</v>
      </c>
      <c r="F421" s="158" t="s">
        <v>828</v>
      </c>
      <c r="G421" s="158" t="s">
        <v>828</v>
      </c>
      <c r="H421" s="158" t="s">
        <v>824</v>
      </c>
      <c r="I421" s="158" t="s">
        <v>824</v>
      </c>
      <c r="J421" s="158" t="s">
        <v>824</v>
      </c>
      <c r="K421" s="158" t="s">
        <v>824</v>
      </c>
      <c r="L421" s="159" t="s">
        <v>824</v>
      </c>
    </row>
    <row r="422" spans="1:12">
      <c r="A422" s="176" t="s">
        <v>829</v>
      </c>
      <c r="B422" s="154" t="s">
        <v>434</v>
      </c>
      <c r="C422" s="164" t="s">
        <v>824</v>
      </c>
      <c r="D422" s="164" t="s">
        <v>824</v>
      </c>
      <c r="E422" s="50">
        <v>125</v>
      </c>
      <c r="F422" s="164">
        <v>116</v>
      </c>
      <c r="G422" s="50">
        <v>125</v>
      </c>
      <c r="H422" s="164" t="s">
        <v>824</v>
      </c>
      <c r="I422" s="164" t="s">
        <v>824</v>
      </c>
      <c r="J422" s="164" t="s">
        <v>824</v>
      </c>
      <c r="K422" s="164" t="s">
        <v>824</v>
      </c>
      <c r="L422" s="165" t="s">
        <v>824</v>
      </c>
    </row>
    <row r="423" spans="1:12">
      <c r="A423" s="176" t="s">
        <v>830</v>
      </c>
      <c r="B423" s="154" t="s">
        <v>434</v>
      </c>
      <c r="C423" s="164" t="s">
        <v>824</v>
      </c>
      <c r="D423" s="164" t="s">
        <v>824</v>
      </c>
      <c r="E423" s="51">
        <v>0</v>
      </c>
      <c r="F423" s="51">
        <v>0</v>
      </c>
      <c r="G423" s="51">
        <v>0</v>
      </c>
      <c r="H423" s="164" t="s">
        <v>824</v>
      </c>
      <c r="I423" s="164" t="s">
        <v>824</v>
      </c>
      <c r="J423" s="164" t="s">
        <v>824</v>
      </c>
      <c r="K423" s="164" t="s">
        <v>824</v>
      </c>
      <c r="L423" s="165" t="s">
        <v>824</v>
      </c>
    </row>
    <row r="424" spans="1:12" ht="39.6">
      <c r="A424" s="177" t="s">
        <v>831</v>
      </c>
      <c r="B424" s="155" t="s">
        <v>434</v>
      </c>
      <c r="C424" s="158" t="s">
        <v>824</v>
      </c>
      <c r="D424" s="158" t="s">
        <v>824</v>
      </c>
      <c r="E424" s="158" t="s">
        <v>832</v>
      </c>
      <c r="F424" s="158" t="s">
        <v>832</v>
      </c>
      <c r="G424" s="158" t="s">
        <v>832</v>
      </c>
      <c r="H424" s="158" t="s">
        <v>824</v>
      </c>
      <c r="I424" s="158" t="s">
        <v>824</v>
      </c>
      <c r="J424" s="158" t="s">
        <v>824</v>
      </c>
      <c r="K424" s="158" t="s">
        <v>824</v>
      </c>
      <c r="L424" s="159" t="s">
        <v>824</v>
      </c>
    </row>
    <row r="425" spans="1:12">
      <c r="A425" s="176" t="s">
        <v>833</v>
      </c>
      <c r="B425" s="154" t="s">
        <v>434</v>
      </c>
      <c r="C425" s="164" t="s">
        <v>834</v>
      </c>
      <c r="D425" s="164" t="s">
        <v>834</v>
      </c>
      <c r="E425" s="164" t="s">
        <v>834</v>
      </c>
      <c r="F425" s="164" t="s">
        <v>834</v>
      </c>
      <c r="G425" s="164" t="s">
        <v>834</v>
      </c>
      <c r="H425" s="164" t="s">
        <v>834</v>
      </c>
      <c r="I425" s="164" t="s">
        <v>834</v>
      </c>
      <c r="J425" s="164" t="s">
        <v>834</v>
      </c>
      <c r="K425" s="164" t="s">
        <v>834</v>
      </c>
      <c r="L425" s="165" t="s">
        <v>834</v>
      </c>
    </row>
    <row r="426" spans="1:12">
      <c r="A426" s="177" t="s">
        <v>835</v>
      </c>
      <c r="B426" s="155" t="s">
        <v>434</v>
      </c>
      <c r="C426" s="52">
        <v>4</v>
      </c>
      <c r="D426" s="52">
        <v>4</v>
      </c>
      <c r="E426" s="52">
        <v>4</v>
      </c>
      <c r="F426" s="52">
        <v>4</v>
      </c>
      <c r="G426" s="52">
        <v>4</v>
      </c>
      <c r="H426" s="52">
        <v>4</v>
      </c>
      <c r="I426" s="52">
        <v>4</v>
      </c>
      <c r="J426" s="52">
        <v>4</v>
      </c>
      <c r="K426" s="52">
        <v>4</v>
      </c>
      <c r="L426" s="54">
        <v>4</v>
      </c>
    </row>
    <row r="427" spans="1:12">
      <c r="A427" s="176" t="s">
        <v>836</v>
      </c>
      <c r="B427" s="154" t="s">
        <v>434</v>
      </c>
      <c r="C427" s="164" t="s">
        <v>837</v>
      </c>
      <c r="D427" s="164" t="s">
        <v>837</v>
      </c>
      <c r="E427" s="164" t="s">
        <v>837</v>
      </c>
      <c r="F427" s="164" t="s">
        <v>837</v>
      </c>
      <c r="G427" s="164" t="s">
        <v>837</v>
      </c>
      <c r="H427" s="164" t="s">
        <v>837</v>
      </c>
      <c r="I427" s="164" t="s">
        <v>837</v>
      </c>
      <c r="J427" s="164" t="s">
        <v>837</v>
      </c>
      <c r="K427" s="164" t="s">
        <v>837</v>
      </c>
      <c r="L427" s="165" t="s">
        <v>837</v>
      </c>
    </row>
    <row r="428" spans="1:12">
      <c r="A428" s="177" t="s">
        <v>838</v>
      </c>
      <c r="B428" s="155" t="s">
        <v>434</v>
      </c>
      <c r="C428" s="158" t="s">
        <v>824</v>
      </c>
      <c r="D428" s="158" t="s">
        <v>824</v>
      </c>
      <c r="E428" s="52">
        <v>10.5</v>
      </c>
      <c r="F428" s="52">
        <v>10.5</v>
      </c>
      <c r="G428" s="52">
        <v>10.5</v>
      </c>
      <c r="H428" s="53">
        <v>9.5</v>
      </c>
      <c r="I428" s="53">
        <v>9.5</v>
      </c>
      <c r="J428" s="53">
        <v>9.5</v>
      </c>
      <c r="K428" s="53">
        <v>9.5</v>
      </c>
      <c r="L428" s="55">
        <v>9.5</v>
      </c>
    </row>
    <row r="429" spans="1:12">
      <c r="A429" s="176" t="s">
        <v>839</v>
      </c>
      <c r="B429" s="154" t="s">
        <v>434</v>
      </c>
      <c r="C429" s="164">
        <v>77.400000000000006</v>
      </c>
      <c r="D429" s="164">
        <v>77.400000000000006</v>
      </c>
      <c r="E429" s="164">
        <v>77.400000000000006</v>
      </c>
      <c r="F429" s="164">
        <v>77.400000000000006</v>
      </c>
      <c r="G429" s="164">
        <v>77.400000000000006</v>
      </c>
      <c r="H429" s="164">
        <v>77.400000000000006</v>
      </c>
      <c r="I429" s="164">
        <v>77.400000000000006</v>
      </c>
      <c r="J429" s="164">
        <v>77.400000000000006</v>
      </c>
      <c r="K429" s="164">
        <v>77.400000000000006</v>
      </c>
      <c r="L429" s="165">
        <v>77.400000000000006</v>
      </c>
    </row>
    <row r="430" spans="1:12">
      <c r="A430" s="177" t="s">
        <v>840</v>
      </c>
      <c r="B430" s="155" t="s">
        <v>434</v>
      </c>
      <c r="C430" s="158">
        <v>79.5</v>
      </c>
      <c r="D430" s="158">
        <v>79.5</v>
      </c>
      <c r="E430" s="158">
        <v>79.5</v>
      </c>
      <c r="F430" s="158">
        <v>79.5</v>
      </c>
      <c r="G430" s="158">
        <v>79.5</v>
      </c>
      <c r="H430" s="158">
        <v>79.5</v>
      </c>
      <c r="I430" s="158">
        <v>79.5</v>
      </c>
      <c r="J430" s="158">
        <v>79.5</v>
      </c>
      <c r="K430" s="158">
        <v>79.5</v>
      </c>
      <c r="L430" s="159">
        <v>79.5</v>
      </c>
    </row>
    <row r="431" spans="1:12">
      <c r="A431" s="176" t="s">
        <v>841</v>
      </c>
      <c r="B431" s="154" t="s">
        <v>434</v>
      </c>
      <c r="C431" s="51">
        <v>1496</v>
      </c>
      <c r="D431" s="51">
        <v>1496</v>
      </c>
      <c r="E431" s="51">
        <v>1496</v>
      </c>
      <c r="F431" s="51">
        <v>1496</v>
      </c>
      <c r="G431" s="51">
        <v>1496</v>
      </c>
      <c r="H431" s="51">
        <v>1496</v>
      </c>
      <c r="I431" s="51">
        <v>1496</v>
      </c>
      <c r="J431" s="51">
        <v>1496</v>
      </c>
      <c r="K431" s="51">
        <v>1496</v>
      </c>
      <c r="L431" s="56">
        <v>1496</v>
      </c>
    </row>
    <row r="432" spans="1:12">
      <c r="A432" s="177" t="s">
        <v>842</v>
      </c>
      <c r="B432" s="155" t="s">
        <v>434</v>
      </c>
      <c r="C432" s="52" t="s">
        <v>843</v>
      </c>
      <c r="D432" s="52" t="s">
        <v>843</v>
      </c>
      <c r="E432" s="52" t="s">
        <v>843</v>
      </c>
      <c r="F432" s="52" t="s">
        <v>843</v>
      </c>
      <c r="G432" s="52" t="s">
        <v>843</v>
      </c>
      <c r="H432" s="52" t="s">
        <v>843</v>
      </c>
      <c r="I432" s="52" t="s">
        <v>843</v>
      </c>
      <c r="J432" s="52" t="s">
        <v>843</v>
      </c>
      <c r="K432" s="52" t="s">
        <v>843</v>
      </c>
      <c r="L432" s="54" t="s">
        <v>843</v>
      </c>
    </row>
    <row r="433" spans="1:12">
      <c r="A433" s="176" t="s">
        <v>844</v>
      </c>
      <c r="B433" s="154" t="s">
        <v>434</v>
      </c>
      <c r="C433" s="164">
        <v>147</v>
      </c>
      <c r="D433" s="164">
        <v>147</v>
      </c>
      <c r="E433" s="50">
        <v>110</v>
      </c>
      <c r="F433" s="50">
        <v>110</v>
      </c>
      <c r="G433" s="50">
        <v>110</v>
      </c>
      <c r="H433" s="164">
        <v>147</v>
      </c>
      <c r="I433" s="164">
        <v>147</v>
      </c>
      <c r="J433" s="164">
        <v>147</v>
      </c>
      <c r="K433" s="164">
        <v>147</v>
      </c>
      <c r="L433" s="165">
        <v>147</v>
      </c>
    </row>
    <row r="434" spans="1:12">
      <c r="A434" s="176" t="s">
        <v>845</v>
      </c>
      <c r="B434" s="154" t="s">
        <v>434</v>
      </c>
      <c r="C434" s="51">
        <v>150</v>
      </c>
      <c r="D434" s="51">
        <v>150</v>
      </c>
      <c r="E434" s="164">
        <v>115</v>
      </c>
      <c r="F434" s="164">
        <v>115</v>
      </c>
      <c r="G434" s="164">
        <v>115</v>
      </c>
      <c r="H434" s="51">
        <v>150</v>
      </c>
      <c r="I434" s="51">
        <v>150</v>
      </c>
      <c r="J434" s="51">
        <v>150</v>
      </c>
      <c r="K434" s="51">
        <v>150</v>
      </c>
      <c r="L434" s="56">
        <v>150</v>
      </c>
    </row>
    <row r="435" spans="1:12">
      <c r="A435" s="177" t="s">
        <v>846</v>
      </c>
      <c r="B435" s="155" t="s">
        <v>434</v>
      </c>
      <c r="C435" s="158">
        <v>108</v>
      </c>
      <c r="D435" s="158">
        <v>108</v>
      </c>
      <c r="E435" s="53">
        <v>80.900000000000006</v>
      </c>
      <c r="F435" s="53">
        <v>80.900000000000006</v>
      </c>
      <c r="G435" s="53">
        <v>80.900000000000006</v>
      </c>
      <c r="H435" s="158">
        <v>108</v>
      </c>
      <c r="I435" s="158">
        <v>108</v>
      </c>
      <c r="J435" s="158">
        <v>108</v>
      </c>
      <c r="K435" s="158">
        <v>108</v>
      </c>
      <c r="L435" s="159">
        <v>108</v>
      </c>
    </row>
    <row r="436" spans="1:12">
      <c r="A436" s="178" t="s">
        <v>847</v>
      </c>
      <c r="B436" s="179" t="s">
        <v>434</v>
      </c>
      <c r="C436" s="57">
        <v>110</v>
      </c>
      <c r="D436" s="57">
        <v>110</v>
      </c>
      <c r="E436" s="180">
        <v>84.6</v>
      </c>
      <c r="F436" s="180">
        <v>84.6</v>
      </c>
      <c r="G436" s="180">
        <v>84.6</v>
      </c>
      <c r="H436" s="57">
        <v>110</v>
      </c>
      <c r="I436" s="57">
        <v>110</v>
      </c>
      <c r="J436" s="57">
        <v>110</v>
      </c>
      <c r="K436" s="57">
        <v>110</v>
      </c>
      <c r="L436" s="58">
        <v>110</v>
      </c>
    </row>
    <row r="437" spans="1:12">
      <c r="A437" s="176" t="s">
        <v>848</v>
      </c>
      <c r="B437" s="154" t="s">
        <v>434</v>
      </c>
      <c r="C437" s="164">
        <v>6000</v>
      </c>
      <c r="D437" s="164">
        <v>6000</v>
      </c>
      <c r="E437" s="164">
        <v>6000</v>
      </c>
      <c r="F437" s="164">
        <v>6000</v>
      </c>
      <c r="G437" s="164">
        <v>6000</v>
      </c>
      <c r="H437" s="164">
        <v>5500</v>
      </c>
      <c r="I437" s="164">
        <v>5500</v>
      </c>
      <c r="J437" s="164">
        <v>5500</v>
      </c>
      <c r="K437" s="164">
        <v>5500</v>
      </c>
      <c r="L437" s="165">
        <v>5500</v>
      </c>
    </row>
    <row r="438" spans="1:12">
      <c r="A438" s="176" t="s">
        <v>849</v>
      </c>
      <c r="B438" s="154" t="s">
        <v>434</v>
      </c>
      <c r="C438" s="164">
        <v>6000</v>
      </c>
      <c r="D438" s="164">
        <v>6000</v>
      </c>
      <c r="E438" s="164">
        <v>6000</v>
      </c>
      <c r="F438" s="164">
        <v>6000</v>
      </c>
      <c r="G438" s="164">
        <v>6000</v>
      </c>
      <c r="H438" s="164">
        <v>5500</v>
      </c>
      <c r="I438" s="164">
        <v>5500</v>
      </c>
      <c r="J438" s="164">
        <v>5500</v>
      </c>
      <c r="K438" s="164">
        <v>5500</v>
      </c>
      <c r="L438" s="165">
        <v>5500</v>
      </c>
    </row>
    <row r="439" spans="1:12">
      <c r="A439" s="177" t="s">
        <v>850</v>
      </c>
      <c r="B439" s="155" t="s">
        <v>434</v>
      </c>
      <c r="C439" s="52">
        <v>21.4</v>
      </c>
      <c r="D439" s="52">
        <v>21.4</v>
      </c>
      <c r="E439" s="53">
        <v>13.8</v>
      </c>
      <c r="F439" s="53">
        <v>13.8</v>
      </c>
      <c r="G439" s="53">
        <v>13.8</v>
      </c>
      <c r="H439" s="52">
        <v>21.4</v>
      </c>
      <c r="I439" s="52">
        <v>21.4</v>
      </c>
      <c r="J439" s="52">
        <v>21.4</v>
      </c>
      <c r="K439" s="52">
        <v>21.4</v>
      </c>
      <c r="L439" s="54">
        <v>21.4</v>
      </c>
    </row>
    <row r="440" spans="1:12">
      <c r="A440" s="178" t="s">
        <v>851</v>
      </c>
      <c r="B440" s="179" t="s">
        <v>434</v>
      </c>
      <c r="C440" s="57">
        <v>21.4</v>
      </c>
      <c r="D440" s="57">
        <v>21.4</v>
      </c>
      <c r="E440" s="180">
        <v>14.9</v>
      </c>
      <c r="F440" s="180">
        <v>14.9</v>
      </c>
      <c r="G440" s="180">
        <v>14.9</v>
      </c>
      <c r="H440" s="57">
        <v>21.4</v>
      </c>
      <c r="I440" s="57">
        <v>21.4</v>
      </c>
      <c r="J440" s="57">
        <v>21.4</v>
      </c>
      <c r="K440" s="57">
        <v>21.4</v>
      </c>
      <c r="L440" s="58">
        <v>21.4</v>
      </c>
    </row>
    <row r="441" spans="1:12">
      <c r="A441" s="176" t="s">
        <v>852</v>
      </c>
      <c r="B441" s="154" t="s">
        <v>434</v>
      </c>
      <c r="C441" s="51">
        <v>210</v>
      </c>
      <c r="D441" s="51">
        <v>210</v>
      </c>
      <c r="E441" s="50">
        <v>135</v>
      </c>
      <c r="F441" s="50">
        <v>135</v>
      </c>
      <c r="G441" s="50">
        <v>135</v>
      </c>
      <c r="H441" s="51">
        <v>210</v>
      </c>
      <c r="I441" s="51">
        <v>210</v>
      </c>
      <c r="J441" s="51">
        <v>210</v>
      </c>
      <c r="K441" s="51">
        <v>210</v>
      </c>
      <c r="L441" s="56">
        <v>210</v>
      </c>
    </row>
    <row r="442" spans="1:12">
      <c r="A442" s="176" t="s">
        <v>853</v>
      </c>
      <c r="B442" s="154" t="s">
        <v>434</v>
      </c>
      <c r="C442" s="51">
        <v>210</v>
      </c>
      <c r="D442" s="51">
        <v>210</v>
      </c>
      <c r="E442" s="164">
        <v>146</v>
      </c>
      <c r="F442" s="164">
        <v>146</v>
      </c>
      <c r="G442" s="164">
        <v>146</v>
      </c>
      <c r="H442" s="51">
        <v>210</v>
      </c>
      <c r="I442" s="51">
        <v>210</v>
      </c>
      <c r="J442" s="51">
        <v>210</v>
      </c>
      <c r="K442" s="51">
        <v>210</v>
      </c>
      <c r="L442" s="56">
        <v>210</v>
      </c>
    </row>
    <row r="443" spans="1:12">
      <c r="A443" s="177" t="s">
        <v>854</v>
      </c>
      <c r="B443" s="155" t="s">
        <v>434</v>
      </c>
      <c r="C443" s="158">
        <v>1500</v>
      </c>
      <c r="D443" s="158">
        <v>1500</v>
      </c>
      <c r="E443" s="158">
        <v>2700</v>
      </c>
      <c r="F443" s="158">
        <v>2700</v>
      </c>
      <c r="G443" s="158">
        <v>2700</v>
      </c>
      <c r="H443" s="158">
        <v>4000</v>
      </c>
      <c r="I443" s="158">
        <v>4000</v>
      </c>
      <c r="J443" s="158">
        <v>4000</v>
      </c>
      <c r="K443" s="158">
        <v>4000</v>
      </c>
      <c r="L443" s="159">
        <v>4000</v>
      </c>
    </row>
    <row r="444" spans="1:12">
      <c r="A444" s="178" t="s">
        <v>855</v>
      </c>
      <c r="B444" s="179" t="s">
        <v>434</v>
      </c>
      <c r="C444" s="180">
        <v>1500</v>
      </c>
      <c r="D444" s="180">
        <v>1500</v>
      </c>
      <c r="E444" s="180">
        <v>2700</v>
      </c>
      <c r="F444" s="180">
        <v>2700</v>
      </c>
      <c r="G444" s="180">
        <v>2700</v>
      </c>
      <c r="H444" s="180">
        <v>4000</v>
      </c>
      <c r="I444" s="180">
        <v>4000</v>
      </c>
      <c r="J444" s="180">
        <v>4000</v>
      </c>
      <c r="K444" s="180">
        <v>4000</v>
      </c>
      <c r="L444" s="181">
        <v>4000</v>
      </c>
    </row>
    <row r="445" spans="1:12">
      <c r="A445" s="176" t="s">
        <v>856</v>
      </c>
      <c r="B445" s="154" t="s">
        <v>434</v>
      </c>
      <c r="C445" s="164">
        <v>9.1999999999999993</v>
      </c>
      <c r="D445" s="164">
        <v>9.1999999999999993</v>
      </c>
      <c r="E445" s="50">
        <v>11.3</v>
      </c>
      <c r="F445" s="50">
        <v>11.3</v>
      </c>
      <c r="G445" s="50">
        <v>11.3</v>
      </c>
      <c r="H445" s="164">
        <v>9.6999999999999993</v>
      </c>
      <c r="I445" s="164">
        <v>9.6999999999999993</v>
      </c>
      <c r="J445" s="164">
        <v>10.199999999999999</v>
      </c>
      <c r="K445" s="164">
        <v>10.199999999999999</v>
      </c>
      <c r="L445" s="165">
        <v>10.199999999999999</v>
      </c>
    </row>
    <row r="446" spans="1:12">
      <c r="A446" s="176" t="s">
        <v>857</v>
      </c>
      <c r="B446" s="154" t="s">
        <v>434</v>
      </c>
      <c r="C446" s="51">
        <v>9</v>
      </c>
      <c r="D446" s="51">
        <v>9</v>
      </c>
      <c r="E446" s="164">
        <v>10.8</v>
      </c>
      <c r="F446" s="164">
        <v>10.8</v>
      </c>
      <c r="G446" s="164">
        <v>10.8</v>
      </c>
      <c r="H446" s="164">
        <v>9.5</v>
      </c>
      <c r="I446" s="164">
        <v>9.5</v>
      </c>
      <c r="J446" s="164">
        <v>10</v>
      </c>
      <c r="K446" s="164">
        <v>10</v>
      </c>
      <c r="L446" s="165">
        <v>10</v>
      </c>
    </row>
    <row r="447" spans="1:12">
      <c r="A447" s="177" t="s">
        <v>858</v>
      </c>
      <c r="B447" s="155" t="s">
        <v>434</v>
      </c>
      <c r="C447" s="158" t="s">
        <v>824</v>
      </c>
      <c r="D447" s="158" t="s">
        <v>824</v>
      </c>
      <c r="E447" s="158" t="s">
        <v>824</v>
      </c>
      <c r="F447" s="52">
        <v>10.9</v>
      </c>
      <c r="G447" s="158" t="s">
        <v>824</v>
      </c>
      <c r="H447" s="158" t="s">
        <v>824</v>
      </c>
      <c r="I447" s="158" t="s">
        <v>824</v>
      </c>
      <c r="J447" s="158" t="s">
        <v>824</v>
      </c>
      <c r="K447" s="158" t="s">
        <v>824</v>
      </c>
      <c r="L447" s="159" t="s">
        <v>824</v>
      </c>
    </row>
    <row r="448" spans="1:12">
      <c r="A448" s="178" t="s">
        <v>859</v>
      </c>
      <c r="B448" s="179" t="s">
        <v>434</v>
      </c>
      <c r="C448" s="180" t="s">
        <v>824</v>
      </c>
      <c r="D448" s="180" t="s">
        <v>824</v>
      </c>
      <c r="E448" s="180" t="s">
        <v>824</v>
      </c>
      <c r="F448" s="59">
        <v>7.7</v>
      </c>
      <c r="G448" s="180" t="s">
        <v>824</v>
      </c>
      <c r="H448" s="180" t="s">
        <v>824</v>
      </c>
      <c r="I448" s="180" t="s">
        <v>824</v>
      </c>
      <c r="J448" s="180" t="s">
        <v>824</v>
      </c>
      <c r="K448" s="180" t="s">
        <v>824</v>
      </c>
      <c r="L448" s="181" t="s">
        <v>824</v>
      </c>
    </row>
    <row r="449" spans="1:12">
      <c r="A449" s="176" t="s">
        <v>860</v>
      </c>
      <c r="B449" s="154" t="s">
        <v>434</v>
      </c>
      <c r="C449" s="164" t="s">
        <v>824</v>
      </c>
      <c r="D449" s="164" t="s">
        <v>824</v>
      </c>
      <c r="E449" s="164" t="s">
        <v>824</v>
      </c>
      <c r="F449" s="51">
        <v>12.3</v>
      </c>
      <c r="G449" s="164" t="s">
        <v>824</v>
      </c>
      <c r="H449" s="164" t="s">
        <v>824</v>
      </c>
      <c r="I449" s="164" t="s">
        <v>824</v>
      </c>
      <c r="J449" s="164" t="s">
        <v>824</v>
      </c>
      <c r="K449" s="164" t="s">
        <v>824</v>
      </c>
      <c r="L449" s="165" t="s">
        <v>824</v>
      </c>
    </row>
    <row r="450" spans="1:12">
      <c r="A450" s="176" t="s">
        <v>861</v>
      </c>
      <c r="B450" s="154" t="s">
        <v>434</v>
      </c>
      <c r="C450" s="164" t="s">
        <v>824</v>
      </c>
      <c r="D450" s="164" t="s">
        <v>824</v>
      </c>
      <c r="E450" s="164" t="s">
        <v>824</v>
      </c>
      <c r="F450" s="50">
        <v>8.6</v>
      </c>
      <c r="G450" s="164" t="s">
        <v>824</v>
      </c>
      <c r="H450" s="164" t="s">
        <v>824</v>
      </c>
      <c r="I450" s="164" t="s">
        <v>824</v>
      </c>
      <c r="J450" s="164" t="s">
        <v>824</v>
      </c>
      <c r="K450" s="164" t="s">
        <v>824</v>
      </c>
      <c r="L450" s="165" t="s">
        <v>824</v>
      </c>
    </row>
    <row r="451" spans="1:12">
      <c r="A451" s="177" t="s">
        <v>862</v>
      </c>
      <c r="B451" s="155" t="s">
        <v>434</v>
      </c>
      <c r="C451" s="158" t="s">
        <v>824</v>
      </c>
      <c r="D451" s="158" t="s">
        <v>824</v>
      </c>
      <c r="E451" s="158" t="s">
        <v>824</v>
      </c>
      <c r="F451" s="52">
        <v>11.6</v>
      </c>
      <c r="G451" s="158" t="s">
        <v>824</v>
      </c>
      <c r="H451" s="158" t="s">
        <v>824</v>
      </c>
      <c r="I451" s="158" t="s">
        <v>824</v>
      </c>
      <c r="J451" s="158" t="s">
        <v>824</v>
      </c>
      <c r="K451" s="158" t="s">
        <v>824</v>
      </c>
      <c r="L451" s="159" t="s">
        <v>824</v>
      </c>
    </row>
    <row r="452" spans="1:12">
      <c r="A452" s="178" t="s">
        <v>863</v>
      </c>
      <c r="B452" s="179" t="s">
        <v>434</v>
      </c>
      <c r="C452" s="180" t="s">
        <v>824</v>
      </c>
      <c r="D452" s="180" t="s">
        <v>824</v>
      </c>
      <c r="E452" s="180" t="s">
        <v>824</v>
      </c>
      <c r="F452" s="59">
        <v>8.1999999999999993</v>
      </c>
      <c r="G452" s="180" t="s">
        <v>824</v>
      </c>
      <c r="H452" s="180" t="s">
        <v>824</v>
      </c>
      <c r="I452" s="180" t="s">
        <v>824</v>
      </c>
      <c r="J452" s="180" t="s">
        <v>824</v>
      </c>
      <c r="K452" s="180" t="s">
        <v>824</v>
      </c>
      <c r="L452" s="181" t="s">
        <v>824</v>
      </c>
    </row>
    <row r="453" spans="1:12">
      <c r="A453" s="176" t="s">
        <v>864</v>
      </c>
      <c r="B453" s="154" t="s">
        <v>434</v>
      </c>
      <c r="C453" s="164" t="s">
        <v>824</v>
      </c>
      <c r="D453" s="164" t="s">
        <v>824</v>
      </c>
      <c r="E453" s="164" t="s">
        <v>824</v>
      </c>
      <c r="F453" s="51">
        <v>577</v>
      </c>
      <c r="G453" s="164" t="s">
        <v>824</v>
      </c>
      <c r="H453" s="164" t="s">
        <v>824</v>
      </c>
      <c r="I453" s="164" t="s">
        <v>824</v>
      </c>
      <c r="J453" s="164" t="s">
        <v>824</v>
      </c>
      <c r="K453" s="164" t="s">
        <v>824</v>
      </c>
      <c r="L453" s="165" t="s">
        <v>824</v>
      </c>
    </row>
    <row r="454" spans="1:12">
      <c r="A454" s="176" t="s">
        <v>865</v>
      </c>
      <c r="B454" s="154" t="s">
        <v>434</v>
      </c>
      <c r="C454" s="164" t="s">
        <v>824</v>
      </c>
      <c r="D454" s="164" t="s">
        <v>824</v>
      </c>
      <c r="E454" s="164" t="s">
        <v>824</v>
      </c>
      <c r="F454" s="50">
        <v>405</v>
      </c>
      <c r="G454" s="164" t="s">
        <v>824</v>
      </c>
      <c r="H454" s="164" t="s">
        <v>824</v>
      </c>
      <c r="I454" s="164" t="s">
        <v>824</v>
      </c>
      <c r="J454" s="164" t="s">
        <v>824</v>
      </c>
      <c r="K454" s="164" t="s">
        <v>824</v>
      </c>
      <c r="L454" s="165" t="s">
        <v>824</v>
      </c>
    </row>
    <row r="455" spans="1:12">
      <c r="A455" s="177" t="s">
        <v>866</v>
      </c>
      <c r="B455" s="155" t="s">
        <v>434</v>
      </c>
      <c r="C455" s="158" t="s">
        <v>824</v>
      </c>
      <c r="D455" s="158" t="s">
        <v>824</v>
      </c>
      <c r="E455" s="158">
        <v>10</v>
      </c>
      <c r="F455" s="52">
        <v>10.9</v>
      </c>
      <c r="G455" s="158">
        <v>10</v>
      </c>
      <c r="H455" s="158" t="s">
        <v>824</v>
      </c>
      <c r="I455" s="158" t="s">
        <v>824</v>
      </c>
      <c r="J455" s="158" t="s">
        <v>824</v>
      </c>
      <c r="K455" s="158" t="s">
        <v>824</v>
      </c>
      <c r="L455" s="159" t="s">
        <v>824</v>
      </c>
    </row>
    <row r="456" spans="1:12">
      <c r="A456" s="178" t="s">
        <v>867</v>
      </c>
      <c r="B456" s="179" t="s">
        <v>434</v>
      </c>
      <c r="C456" s="180" t="s">
        <v>824</v>
      </c>
      <c r="D456" s="180" t="s">
        <v>824</v>
      </c>
      <c r="E456" s="59">
        <v>6.9</v>
      </c>
      <c r="F456" s="180">
        <v>7.7</v>
      </c>
      <c r="G456" s="59">
        <v>6.9</v>
      </c>
      <c r="H456" s="180" t="s">
        <v>824</v>
      </c>
      <c r="I456" s="180" t="s">
        <v>824</v>
      </c>
      <c r="J456" s="180" t="s">
        <v>824</v>
      </c>
      <c r="K456" s="180" t="s">
        <v>824</v>
      </c>
      <c r="L456" s="181" t="s">
        <v>824</v>
      </c>
    </row>
    <row r="457" spans="1:12">
      <c r="A457" s="176" t="s">
        <v>868</v>
      </c>
      <c r="B457" s="154" t="s">
        <v>434</v>
      </c>
      <c r="C457" s="164" t="s">
        <v>824</v>
      </c>
      <c r="D457" s="164" t="s">
        <v>824</v>
      </c>
      <c r="E457" s="164">
        <v>11.9</v>
      </c>
      <c r="F457" s="51">
        <v>12.3</v>
      </c>
      <c r="G457" s="164">
        <v>11.9</v>
      </c>
      <c r="H457" s="164" t="s">
        <v>824</v>
      </c>
      <c r="I457" s="164" t="s">
        <v>824</v>
      </c>
      <c r="J457" s="164" t="s">
        <v>824</v>
      </c>
      <c r="K457" s="164" t="s">
        <v>824</v>
      </c>
      <c r="L457" s="165" t="s">
        <v>824</v>
      </c>
    </row>
    <row r="458" spans="1:12">
      <c r="A458" s="176" t="s">
        <v>869</v>
      </c>
      <c r="B458" s="154" t="s">
        <v>434</v>
      </c>
      <c r="C458" s="164" t="s">
        <v>824</v>
      </c>
      <c r="D458" s="164" t="s">
        <v>824</v>
      </c>
      <c r="E458" s="50">
        <v>8.1999999999999993</v>
      </c>
      <c r="F458" s="164">
        <v>8.8000000000000007</v>
      </c>
      <c r="G458" s="50">
        <v>8.1999999999999993</v>
      </c>
      <c r="H458" s="164" t="s">
        <v>824</v>
      </c>
      <c r="I458" s="164" t="s">
        <v>824</v>
      </c>
      <c r="J458" s="164" t="s">
        <v>824</v>
      </c>
      <c r="K458" s="164" t="s">
        <v>824</v>
      </c>
      <c r="L458" s="165" t="s">
        <v>824</v>
      </c>
    </row>
    <row r="459" spans="1:12">
      <c r="A459" s="177" t="s">
        <v>870</v>
      </c>
      <c r="B459" s="155" t="s">
        <v>434</v>
      </c>
      <c r="C459" s="158" t="s">
        <v>824</v>
      </c>
      <c r="D459" s="158" t="s">
        <v>824</v>
      </c>
      <c r="E459" s="158">
        <v>11</v>
      </c>
      <c r="F459" s="52">
        <v>11.6</v>
      </c>
      <c r="G459" s="158">
        <v>11</v>
      </c>
      <c r="H459" s="158" t="s">
        <v>824</v>
      </c>
      <c r="I459" s="158" t="s">
        <v>824</v>
      </c>
      <c r="J459" s="158" t="s">
        <v>824</v>
      </c>
      <c r="K459" s="158" t="s">
        <v>824</v>
      </c>
      <c r="L459" s="159" t="s">
        <v>824</v>
      </c>
    </row>
    <row r="460" spans="1:12">
      <c r="A460" s="178" t="s">
        <v>871</v>
      </c>
      <c r="B460" s="179" t="s">
        <v>434</v>
      </c>
      <c r="C460" s="180" t="s">
        <v>824</v>
      </c>
      <c r="D460" s="180" t="s">
        <v>824</v>
      </c>
      <c r="E460" s="59">
        <v>7.6</v>
      </c>
      <c r="F460" s="180">
        <v>8.3000000000000007</v>
      </c>
      <c r="G460" s="59">
        <v>7.6</v>
      </c>
      <c r="H460" s="180" t="s">
        <v>824</v>
      </c>
      <c r="I460" s="180" t="s">
        <v>824</v>
      </c>
      <c r="J460" s="180" t="s">
        <v>824</v>
      </c>
      <c r="K460" s="180" t="s">
        <v>824</v>
      </c>
      <c r="L460" s="181" t="s">
        <v>824</v>
      </c>
    </row>
    <row r="461" spans="1:12">
      <c r="A461" s="176" t="s">
        <v>872</v>
      </c>
      <c r="B461" s="154" t="s">
        <v>434</v>
      </c>
      <c r="C461" s="164" t="s">
        <v>824</v>
      </c>
      <c r="D461" s="164" t="s">
        <v>824</v>
      </c>
      <c r="E461" s="164">
        <v>543</v>
      </c>
      <c r="F461" s="51">
        <v>577</v>
      </c>
      <c r="G461" s="164">
        <v>543</v>
      </c>
      <c r="H461" s="164" t="s">
        <v>824</v>
      </c>
      <c r="I461" s="164" t="s">
        <v>824</v>
      </c>
      <c r="J461" s="164" t="s">
        <v>824</v>
      </c>
      <c r="K461" s="164" t="s">
        <v>824</v>
      </c>
      <c r="L461" s="165" t="s">
        <v>824</v>
      </c>
    </row>
    <row r="462" spans="1:12">
      <c r="A462" s="176" t="s">
        <v>873</v>
      </c>
      <c r="B462" s="154" t="s">
        <v>434</v>
      </c>
      <c r="C462" s="164" t="s">
        <v>824</v>
      </c>
      <c r="D462" s="164" t="s">
        <v>824</v>
      </c>
      <c r="E462" s="50">
        <v>374</v>
      </c>
      <c r="F462" s="164">
        <v>410</v>
      </c>
      <c r="G462" s="50">
        <v>374</v>
      </c>
      <c r="H462" s="164" t="s">
        <v>824</v>
      </c>
      <c r="I462" s="164" t="s">
        <v>824</v>
      </c>
      <c r="J462" s="164" t="s">
        <v>824</v>
      </c>
      <c r="K462" s="164" t="s">
        <v>824</v>
      </c>
      <c r="L462" s="165" t="s">
        <v>824</v>
      </c>
    </row>
    <row r="463" spans="1:12">
      <c r="A463" s="177" t="s">
        <v>874</v>
      </c>
      <c r="B463" s="155" t="s">
        <v>434</v>
      </c>
      <c r="C463" s="158" t="s">
        <v>824</v>
      </c>
      <c r="D463" s="158" t="s">
        <v>824</v>
      </c>
      <c r="E463" s="53">
        <v>2.0299999999999998</v>
      </c>
      <c r="F463" s="52">
        <v>1.86</v>
      </c>
      <c r="G463" s="53">
        <v>2.0299999999999998</v>
      </c>
      <c r="H463" s="158" t="s">
        <v>824</v>
      </c>
      <c r="I463" s="158" t="s">
        <v>824</v>
      </c>
      <c r="J463" s="158" t="s">
        <v>824</v>
      </c>
      <c r="K463" s="158" t="s">
        <v>824</v>
      </c>
      <c r="L463" s="159" t="s">
        <v>824</v>
      </c>
    </row>
    <row r="464" spans="1:12">
      <c r="A464" s="176" t="s">
        <v>875</v>
      </c>
      <c r="B464" s="154" t="s">
        <v>434</v>
      </c>
      <c r="C464" s="164" t="s">
        <v>824</v>
      </c>
      <c r="D464" s="164" t="s">
        <v>824</v>
      </c>
      <c r="E464" s="164" t="s">
        <v>876</v>
      </c>
      <c r="F464" s="164" t="s">
        <v>877</v>
      </c>
      <c r="G464" s="164" t="s">
        <v>876</v>
      </c>
      <c r="H464" s="164" t="s">
        <v>824</v>
      </c>
      <c r="I464" s="164" t="s">
        <v>824</v>
      </c>
      <c r="J464" s="164" t="s">
        <v>824</v>
      </c>
      <c r="K464" s="164" t="s">
        <v>824</v>
      </c>
      <c r="L464" s="165" t="s">
        <v>824</v>
      </c>
    </row>
    <row r="465" spans="1:12">
      <c r="A465" s="177" t="s">
        <v>878</v>
      </c>
      <c r="B465" s="155" t="s">
        <v>434</v>
      </c>
      <c r="C465" s="158" t="s">
        <v>824</v>
      </c>
      <c r="D465" s="158" t="s">
        <v>824</v>
      </c>
      <c r="E465" s="158" t="s">
        <v>877</v>
      </c>
      <c r="F465" s="158" t="s">
        <v>877</v>
      </c>
      <c r="G465" s="158" t="s">
        <v>877</v>
      </c>
      <c r="H465" s="158" t="s">
        <v>824</v>
      </c>
      <c r="I465" s="158" t="s">
        <v>824</v>
      </c>
      <c r="J465" s="158" t="s">
        <v>824</v>
      </c>
      <c r="K465" s="158" t="s">
        <v>824</v>
      </c>
      <c r="L465" s="159" t="s">
        <v>824</v>
      </c>
    </row>
    <row r="466" spans="1:12">
      <c r="A466" s="176" t="s">
        <v>879</v>
      </c>
      <c r="B466" s="154" t="s">
        <v>434</v>
      </c>
      <c r="C466" s="50">
        <v>48</v>
      </c>
      <c r="D466" s="50">
        <v>48</v>
      </c>
      <c r="E466" s="164">
        <v>50</v>
      </c>
      <c r="F466" s="164">
        <v>50</v>
      </c>
      <c r="G466" s="164">
        <v>50</v>
      </c>
      <c r="H466" s="51">
        <v>57</v>
      </c>
      <c r="I466" s="51">
        <v>57</v>
      </c>
      <c r="J466" s="51">
        <v>57</v>
      </c>
      <c r="K466" s="51">
        <v>57</v>
      </c>
      <c r="L466" s="56">
        <v>57</v>
      </c>
    </row>
    <row r="467" spans="1:12">
      <c r="A467" s="177" t="s">
        <v>880</v>
      </c>
      <c r="B467" s="155" t="s">
        <v>434</v>
      </c>
      <c r="C467" s="158" t="s">
        <v>881</v>
      </c>
      <c r="D467" s="158" t="s">
        <v>881</v>
      </c>
      <c r="E467" s="158" t="s">
        <v>882</v>
      </c>
      <c r="F467" s="158" t="s">
        <v>883</v>
      </c>
      <c r="G467" s="158" t="s">
        <v>882</v>
      </c>
      <c r="H467" s="158" t="s">
        <v>884</v>
      </c>
      <c r="I467" s="158" t="s">
        <v>884</v>
      </c>
      <c r="J467" s="158" t="s">
        <v>884</v>
      </c>
      <c r="K467" s="158" t="s">
        <v>884</v>
      </c>
      <c r="L467" s="159" t="s">
        <v>884</v>
      </c>
    </row>
    <row r="468" spans="1:12">
      <c r="A468" s="176" t="s">
        <v>885</v>
      </c>
      <c r="B468" s="154" t="s">
        <v>434</v>
      </c>
      <c r="C468" s="164" t="s">
        <v>886</v>
      </c>
      <c r="D468" s="164" t="s">
        <v>886</v>
      </c>
      <c r="E468" s="164">
        <v>4</v>
      </c>
      <c r="F468" s="164">
        <v>5</v>
      </c>
      <c r="G468" s="164">
        <v>4</v>
      </c>
      <c r="H468" s="164">
        <v>6</v>
      </c>
      <c r="I468" s="164">
        <v>6</v>
      </c>
      <c r="J468" s="164">
        <v>6</v>
      </c>
      <c r="K468" s="164">
        <v>6</v>
      </c>
      <c r="L468" s="165">
        <v>6</v>
      </c>
    </row>
    <row r="469" spans="1:12">
      <c r="A469" s="177" t="s">
        <v>887</v>
      </c>
      <c r="B469" s="155" t="s">
        <v>434</v>
      </c>
      <c r="C469" s="52">
        <v>9</v>
      </c>
      <c r="D469" s="52">
        <v>9</v>
      </c>
      <c r="E469" s="158" t="s">
        <v>824</v>
      </c>
      <c r="F469" s="158" t="s">
        <v>824</v>
      </c>
      <c r="G469" s="158" t="s">
        <v>824</v>
      </c>
      <c r="H469" s="158" t="s">
        <v>824</v>
      </c>
      <c r="I469" s="158" t="s">
        <v>824</v>
      </c>
      <c r="J469" s="158" t="s">
        <v>824</v>
      </c>
      <c r="K469" s="158" t="s">
        <v>824</v>
      </c>
      <c r="L469" s="159" t="s">
        <v>824</v>
      </c>
    </row>
    <row r="470" spans="1:12">
      <c r="A470" s="176" t="s">
        <v>888</v>
      </c>
      <c r="B470" s="154" t="s">
        <v>434</v>
      </c>
      <c r="C470" s="164" t="s">
        <v>824</v>
      </c>
      <c r="D470" s="164" t="s">
        <v>824</v>
      </c>
      <c r="E470" s="164" t="s">
        <v>824</v>
      </c>
      <c r="F470" s="164" t="s">
        <v>824</v>
      </c>
      <c r="G470" s="164" t="s">
        <v>824</v>
      </c>
      <c r="H470" s="164">
        <v>4.2140000000000004</v>
      </c>
      <c r="I470" s="164">
        <v>4.2140000000000004</v>
      </c>
      <c r="J470" s="164">
        <v>4.2140000000000004</v>
      </c>
      <c r="K470" s="164">
        <v>4.2140000000000004</v>
      </c>
      <c r="L470" s="165">
        <v>4.2140000000000004</v>
      </c>
    </row>
    <row r="471" spans="1:12">
      <c r="A471" s="177" t="s">
        <v>889</v>
      </c>
      <c r="B471" s="155" t="s">
        <v>434</v>
      </c>
      <c r="C471" s="158" t="s">
        <v>824</v>
      </c>
      <c r="D471" s="158" t="s">
        <v>824</v>
      </c>
      <c r="E471" s="158" t="s">
        <v>824</v>
      </c>
      <c r="F471" s="158" t="s">
        <v>824</v>
      </c>
      <c r="G471" s="158" t="s">
        <v>824</v>
      </c>
      <c r="H471" s="158">
        <v>2.238</v>
      </c>
      <c r="I471" s="158">
        <v>2.238</v>
      </c>
      <c r="J471" s="158">
        <v>2.238</v>
      </c>
      <c r="K471" s="158">
        <v>2.238</v>
      </c>
      <c r="L471" s="159">
        <v>2.238</v>
      </c>
    </row>
    <row r="472" spans="1:12">
      <c r="A472" s="176" t="s">
        <v>890</v>
      </c>
      <c r="B472" s="154" t="s">
        <v>434</v>
      </c>
      <c r="C472" s="164" t="s">
        <v>824</v>
      </c>
      <c r="D472" s="164" t="s">
        <v>824</v>
      </c>
      <c r="E472" s="164" t="s">
        <v>824</v>
      </c>
      <c r="F472" s="164" t="s">
        <v>824</v>
      </c>
      <c r="G472" s="164" t="s">
        <v>824</v>
      </c>
      <c r="H472" s="164">
        <v>1.302</v>
      </c>
      <c r="I472" s="164">
        <v>1.302</v>
      </c>
      <c r="J472" s="164">
        <v>1.302</v>
      </c>
      <c r="K472" s="164">
        <v>1.302</v>
      </c>
      <c r="L472" s="165">
        <v>1.302</v>
      </c>
    </row>
    <row r="473" spans="1:12">
      <c r="A473" s="177" t="s">
        <v>891</v>
      </c>
      <c r="B473" s="155" t="s">
        <v>434</v>
      </c>
      <c r="C473" s="158" t="s">
        <v>824</v>
      </c>
      <c r="D473" s="158" t="s">
        <v>824</v>
      </c>
      <c r="E473" s="158" t="s">
        <v>824</v>
      </c>
      <c r="F473" s="158" t="s">
        <v>824</v>
      </c>
      <c r="G473" s="158" t="s">
        <v>824</v>
      </c>
      <c r="H473" s="158">
        <v>1.0209999999999999</v>
      </c>
      <c r="I473" s="158">
        <v>1.0209999999999999</v>
      </c>
      <c r="J473" s="158">
        <v>1.0209999999999999</v>
      </c>
      <c r="K473" s="158">
        <v>1.0209999999999999</v>
      </c>
      <c r="L473" s="159">
        <v>1.0209999999999999</v>
      </c>
    </row>
    <row r="474" spans="1:12">
      <c r="A474" s="176" t="s">
        <v>892</v>
      </c>
      <c r="B474" s="154" t="s">
        <v>434</v>
      </c>
      <c r="C474" s="164" t="s">
        <v>824</v>
      </c>
      <c r="D474" s="164" t="s">
        <v>824</v>
      </c>
      <c r="E474" s="164" t="s">
        <v>824</v>
      </c>
      <c r="F474" s="164" t="s">
        <v>824</v>
      </c>
      <c r="G474" s="164" t="s">
        <v>824</v>
      </c>
      <c r="H474" s="164">
        <v>0.90700000000000003</v>
      </c>
      <c r="I474" s="164">
        <v>0.90700000000000003</v>
      </c>
      <c r="J474" s="164">
        <v>0.90700000000000003</v>
      </c>
      <c r="K474" s="164">
        <v>0.90700000000000003</v>
      </c>
      <c r="L474" s="165">
        <v>0.90700000000000003</v>
      </c>
    </row>
    <row r="475" spans="1:12">
      <c r="A475" s="177" t="s">
        <v>893</v>
      </c>
      <c r="B475" s="155" t="s">
        <v>434</v>
      </c>
      <c r="C475" s="158" t="s">
        <v>824</v>
      </c>
      <c r="D475" s="158" t="s">
        <v>824</v>
      </c>
      <c r="E475" s="158" t="s">
        <v>824</v>
      </c>
      <c r="F475" s="158" t="s">
        <v>824</v>
      </c>
      <c r="G475" s="158" t="s">
        <v>824</v>
      </c>
      <c r="H475" s="158">
        <v>0.70199999999999996</v>
      </c>
      <c r="I475" s="158">
        <v>0.70199999999999996</v>
      </c>
      <c r="J475" s="158">
        <v>0.70199999999999996</v>
      </c>
      <c r="K475" s="158">
        <v>0.70199999999999996</v>
      </c>
      <c r="L475" s="159">
        <v>0.70199999999999996</v>
      </c>
    </row>
    <row r="476" spans="1:12">
      <c r="A476" s="176" t="s">
        <v>894</v>
      </c>
      <c r="B476" s="154" t="s">
        <v>434</v>
      </c>
      <c r="C476" s="164" t="s">
        <v>824</v>
      </c>
      <c r="D476" s="164" t="s">
        <v>824</v>
      </c>
      <c r="E476" s="164" t="s">
        <v>824</v>
      </c>
      <c r="F476" s="164" t="s">
        <v>824</v>
      </c>
      <c r="G476" s="164" t="s">
        <v>824</v>
      </c>
      <c r="H476" s="164">
        <v>3.4870000000000001</v>
      </c>
      <c r="I476" s="164">
        <v>3.4870000000000001</v>
      </c>
      <c r="J476" s="164">
        <v>3.4870000000000001</v>
      </c>
      <c r="K476" s="164">
        <v>3.4870000000000001</v>
      </c>
      <c r="L476" s="165">
        <v>3.4870000000000001</v>
      </c>
    </row>
    <row r="477" spans="1:12">
      <c r="A477" s="177" t="s">
        <v>895</v>
      </c>
      <c r="B477" s="155" t="s">
        <v>434</v>
      </c>
      <c r="C477" s="158" t="s">
        <v>824</v>
      </c>
      <c r="D477" s="158" t="s">
        <v>824</v>
      </c>
      <c r="E477" s="158" t="s">
        <v>824</v>
      </c>
      <c r="F477" s="158" t="s">
        <v>824</v>
      </c>
      <c r="G477" s="158" t="s">
        <v>824</v>
      </c>
      <c r="H477" s="158">
        <v>4.1580000000000004</v>
      </c>
      <c r="I477" s="158">
        <v>4.1580000000000004</v>
      </c>
      <c r="J477" s="158">
        <v>4.1580000000000004</v>
      </c>
      <c r="K477" s="158">
        <v>4.1580000000000004</v>
      </c>
      <c r="L477" s="159">
        <v>4.1580000000000004</v>
      </c>
    </row>
    <row r="478" spans="1:12">
      <c r="A478" s="176" t="s">
        <v>896</v>
      </c>
      <c r="B478" s="154" t="s">
        <v>434</v>
      </c>
      <c r="C478" s="164" t="s">
        <v>824</v>
      </c>
      <c r="D478" s="164" t="s">
        <v>824</v>
      </c>
      <c r="E478" s="164" t="s">
        <v>824</v>
      </c>
      <c r="F478" s="164" t="s">
        <v>824</v>
      </c>
      <c r="G478" s="164" t="s">
        <v>824</v>
      </c>
      <c r="H478" s="51">
        <v>2</v>
      </c>
      <c r="I478" s="51">
        <v>2</v>
      </c>
      <c r="J478" s="51">
        <v>2</v>
      </c>
      <c r="K478" s="51">
        <v>2</v>
      </c>
      <c r="L478" s="56">
        <v>2</v>
      </c>
    </row>
    <row r="479" spans="1:12">
      <c r="A479" s="177" t="s">
        <v>897</v>
      </c>
      <c r="B479" s="155" t="s">
        <v>434</v>
      </c>
      <c r="C479" s="158" t="s">
        <v>824</v>
      </c>
      <c r="D479" s="158" t="s">
        <v>824</v>
      </c>
      <c r="E479" s="158">
        <v>6</v>
      </c>
      <c r="F479" s="158">
        <v>6</v>
      </c>
      <c r="G479" s="158">
        <v>6</v>
      </c>
      <c r="H479" s="158">
        <v>6.5</v>
      </c>
      <c r="I479" s="158">
        <v>7</v>
      </c>
      <c r="J479" s="158">
        <v>6.5</v>
      </c>
      <c r="K479" s="158">
        <v>7.5</v>
      </c>
      <c r="L479" s="159">
        <v>7.5</v>
      </c>
    </row>
    <row r="480" spans="1:12">
      <c r="A480" s="176" t="s">
        <v>898</v>
      </c>
      <c r="B480" s="154" t="s">
        <v>434</v>
      </c>
      <c r="C480" s="164">
        <v>16</v>
      </c>
      <c r="D480" s="164">
        <v>17</v>
      </c>
      <c r="E480" s="164">
        <v>16</v>
      </c>
      <c r="F480" s="164">
        <v>16</v>
      </c>
      <c r="G480" s="164">
        <v>16</v>
      </c>
      <c r="H480" s="164">
        <v>17</v>
      </c>
      <c r="I480" s="164">
        <v>18</v>
      </c>
      <c r="J480" s="164">
        <v>17</v>
      </c>
      <c r="K480" s="164">
        <v>18</v>
      </c>
      <c r="L480" s="165">
        <v>18</v>
      </c>
    </row>
    <row r="481" spans="1:13">
      <c r="A481" s="177" t="s">
        <v>899</v>
      </c>
      <c r="B481" s="155" t="s">
        <v>434</v>
      </c>
      <c r="C481" s="158" t="s">
        <v>824</v>
      </c>
      <c r="D481" s="158" t="s">
        <v>824</v>
      </c>
      <c r="E481" s="158">
        <v>6</v>
      </c>
      <c r="F481" s="158">
        <v>6</v>
      </c>
      <c r="G481" s="158">
        <v>6</v>
      </c>
      <c r="H481" s="158">
        <v>6.5</v>
      </c>
      <c r="I481" s="158">
        <v>7</v>
      </c>
      <c r="J481" s="158">
        <v>6.5</v>
      </c>
      <c r="K481" s="158">
        <v>7.5</v>
      </c>
      <c r="L481" s="159">
        <v>7.5</v>
      </c>
      <c r="M481" s="155"/>
    </row>
    <row r="482" spans="1:13">
      <c r="A482" s="176" t="s">
        <v>900</v>
      </c>
      <c r="B482" s="154" t="s">
        <v>434</v>
      </c>
      <c r="C482" s="164">
        <v>16</v>
      </c>
      <c r="D482" s="164">
        <v>17</v>
      </c>
      <c r="E482" s="164">
        <v>16</v>
      </c>
      <c r="F482" s="164">
        <v>16</v>
      </c>
      <c r="G482" s="164">
        <v>16</v>
      </c>
      <c r="H482" s="164">
        <v>17</v>
      </c>
      <c r="I482" s="164">
        <v>18</v>
      </c>
      <c r="J482" s="164">
        <v>17</v>
      </c>
      <c r="K482" s="164">
        <v>18</v>
      </c>
      <c r="L482" s="165">
        <v>18</v>
      </c>
      <c r="M482" s="155"/>
    </row>
    <row r="483" spans="1:13">
      <c r="A483" s="177" t="s">
        <v>901</v>
      </c>
      <c r="B483" s="155" t="s">
        <v>434</v>
      </c>
      <c r="C483" s="158">
        <v>16</v>
      </c>
      <c r="D483" s="158">
        <v>17</v>
      </c>
      <c r="E483" s="158" t="s">
        <v>902</v>
      </c>
      <c r="F483" s="158" t="s">
        <v>902</v>
      </c>
      <c r="G483" s="158" t="s">
        <v>902</v>
      </c>
      <c r="H483" s="158" t="s">
        <v>903</v>
      </c>
      <c r="I483" s="158" t="s">
        <v>904</v>
      </c>
      <c r="J483" s="158" t="s">
        <v>903</v>
      </c>
      <c r="K483" s="158" t="s">
        <v>905</v>
      </c>
      <c r="L483" s="159" t="s">
        <v>905</v>
      </c>
      <c r="M483" s="155"/>
    </row>
    <row r="484" spans="1:13">
      <c r="A484" s="176" t="s">
        <v>906</v>
      </c>
      <c r="B484" s="154" t="s">
        <v>434</v>
      </c>
      <c r="C484" s="164">
        <v>16</v>
      </c>
      <c r="D484" s="164">
        <v>17</v>
      </c>
      <c r="E484" s="164" t="s">
        <v>902</v>
      </c>
      <c r="F484" s="164" t="s">
        <v>902</v>
      </c>
      <c r="G484" s="164" t="s">
        <v>902</v>
      </c>
      <c r="H484" s="164" t="s">
        <v>903</v>
      </c>
      <c r="I484" s="164" t="s">
        <v>904</v>
      </c>
      <c r="J484" s="164" t="s">
        <v>903</v>
      </c>
      <c r="K484" s="164" t="s">
        <v>905</v>
      </c>
      <c r="L484" s="165" t="s">
        <v>905</v>
      </c>
      <c r="M484" s="155"/>
    </row>
    <row r="485" spans="1:13">
      <c r="A485" s="177" t="s">
        <v>907</v>
      </c>
      <c r="B485" s="155" t="s">
        <v>434</v>
      </c>
      <c r="C485" s="158">
        <v>205</v>
      </c>
      <c r="D485" s="158">
        <v>205</v>
      </c>
      <c r="E485" s="158">
        <v>205</v>
      </c>
      <c r="F485" s="158">
        <v>205</v>
      </c>
      <c r="G485" s="158">
        <v>205</v>
      </c>
      <c r="H485" s="158">
        <v>215</v>
      </c>
      <c r="I485" s="158">
        <v>225</v>
      </c>
      <c r="J485" s="158">
        <v>225</v>
      </c>
      <c r="K485" s="158">
        <v>225</v>
      </c>
      <c r="L485" s="159">
        <v>225</v>
      </c>
      <c r="M485" s="155"/>
    </row>
    <row r="486" spans="1:13">
      <c r="A486" s="176" t="s">
        <v>908</v>
      </c>
      <c r="B486" s="154" t="s">
        <v>434</v>
      </c>
      <c r="C486" s="164">
        <v>55</v>
      </c>
      <c r="D486" s="164">
        <v>50</v>
      </c>
      <c r="E486" s="164">
        <v>55</v>
      </c>
      <c r="F486" s="164">
        <v>55</v>
      </c>
      <c r="G486" s="164">
        <v>55</v>
      </c>
      <c r="H486" s="164">
        <v>60</v>
      </c>
      <c r="I486" s="164">
        <v>55</v>
      </c>
      <c r="J486" s="164">
        <v>65</v>
      </c>
      <c r="K486" s="164">
        <v>60</v>
      </c>
      <c r="L486" s="165">
        <v>60</v>
      </c>
      <c r="M486" s="155"/>
    </row>
    <row r="487" spans="1:13">
      <c r="A487" s="177" t="s">
        <v>909</v>
      </c>
      <c r="B487" s="155" t="s">
        <v>434</v>
      </c>
      <c r="C487" s="158">
        <v>205</v>
      </c>
      <c r="D487" s="158">
        <v>205</v>
      </c>
      <c r="E487" s="158">
        <v>205</v>
      </c>
      <c r="F487" s="158">
        <v>205</v>
      </c>
      <c r="G487" s="158">
        <v>205</v>
      </c>
      <c r="H487" s="158">
        <v>215</v>
      </c>
      <c r="I487" s="158">
        <v>225</v>
      </c>
      <c r="J487" s="158">
        <v>225</v>
      </c>
      <c r="K487" s="158">
        <v>225</v>
      </c>
      <c r="L487" s="159">
        <v>225</v>
      </c>
      <c r="M487" s="155"/>
    </row>
    <row r="488" spans="1:13">
      <c r="A488" s="176" t="s">
        <v>910</v>
      </c>
      <c r="B488" s="154" t="s">
        <v>434</v>
      </c>
      <c r="C488" s="164">
        <v>55</v>
      </c>
      <c r="D488" s="164">
        <v>50</v>
      </c>
      <c r="E488" s="164">
        <v>55</v>
      </c>
      <c r="F488" s="164">
        <v>55</v>
      </c>
      <c r="G488" s="164">
        <v>55</v>
      </c>
      <c r="H488" s="164">
        <v>60</v>
      </c>
      <c r="I488" s="164">
        <v>55</v>
      </c>
      <c r="J488" s="164">
        <v>65</v>
      </c>
      <c r="K488" s="164">
        <v>60</v>
      </c>
      <c r="L488" s="165">
        <v>60</v>
      </c>
      <c r="M488" s="155"/>
    </row>
    <row r="489" spans="1:13">
      <c r="A489" s="177" t="s">
        <v>911</v>
      </c>
      <c r="B489" s="155" t="s">
        <v>434</v>
      </c>
      <c r="C489" s="158" t="s">
        <v>49</v>
      </c>
      <c r="D489" s="158" t="s">
        <v>912</v>
      </c>
      <c r="E489" s="158" t="s">
        <v>49</v>
      </c>
      <c r="F489" s="158" t="s">
        <v>49</v>
      </c>
      <c r="G489" s="158" t="s">
        <v>49</v>
      </c>
      <c r="H489" s="158" t="s">
        <v>913</v>
      </c>
      <c r="I489" s="158" t="s">
        <v>332</v>
      </c>
      <c r="J489" s="158" t="s">
        <v>286</v>
      </c>
      <c r="K489" s="158" t="s">
        <v>287</v>
      </c>
      <c r="L489" s="159" t="s">
        <v>287</v>
      </c>
      <c r="M489" s="155"/>
    </row>
    <row r="490" spans="1:13">
      <c r="A490" s="176" t="s">
        <v>914</v>
      </c>
      <c r="B490" s="154" t="s">
        <v>434</v>
      </c>
      <c r="C490" s="164" t="s">
        <v>49</v>
      </c>
      <c r="D490" s="164" t="s">
        <v>912</v>
      </c>
      <c r="E490" s="164" t="s">
        <v>49</v>
      </c>
      <c r="F490" s="164" t="s">
        <v>49</v>
      </c>
      <c r="G490" s="164" t="s">
        <v>49</v>
      </c>
      <c r="H490" s="164" t="s">
        <v>913</v>
      </c>
      <c r="I490" s="164" t="s">
        <v>332</v>
      </c>
      <c r="J490" s="164" t="s">
        <v>286</v>
      </c>
      <c r="K490" s="164" t="s">
        <v>287</v>
      </c>
      <c r="L490" s="165" t="s">
        <v>287</v>
      </c>
      <c r="M490" s="155"/>
    </row>
    <row r="491" spans="1:13">
      <c r="A491" s="176"/>
      <c r="B491" s="154"/>
      <c r="C491" s="164" t="b">
        <f>C489=C490</f>
        <v>1</v>
      </c>
      <c r="D491" s="164" t="b">
        <f t="shared" ref="D491:K491" si="3">D489=D490</f>
        <v>1</v>
      </c>
      <c r="E491" s="164" t="b">
        <f t="shared" si="3"/>
        <v>1</v>
      </c>
      <c r="F491" s="164" t="b">
        <f t="shared" si="3"/>
        <v>1</v>
      </c>
      <c r="G491" s="164" t="b">
        <f t="shared" si="3"/>
        <v>1</v>
      </c>
      <c r="H491" s="164" t="b">
        <f t="shared" si="3"/>
        <v>1</v>
      </c>
      <c r="I491" s="164" t="b">
        <f t="shared" si="3"/>
        <v>1</v>
      </c>
      <c r="J491" s="164" t="b">
        <f t="shared" si="3"/>
        <v>1</v>
      </c>
      <c r="K491" s="164" t="b">
        <f t="shared" si="3"/>
        <v>1</v>
      </c>
      <c r="L491" s="164" t="b">
        <f>L489=L490</f>
        <v>1</v>
      </c>
      <c r="M491" s="164" t="b">
        <f>M489=M490</f>
        <v>1</v>
      </c>
    </row>
    <row r="492" spans="1:13">
      <c r="A492" s="177" t="s">
        <v>915</v>
      </c>
      <c r="B492" s="155" t="s">
        <v>434</v>
      </c>
      <c r="C492" s="158" t="s">
        <v>916</v>
      </c>
      <c r="D492" s="158" t="s">
        <v>916</v>
      </c>
      <c r="E492" s="158" t="s">
        <v>916</v>
      </c>
      <c r="F492" s="158" t="s">
        <v>916</v>
      </c>
      <c r="G492" s="158" t="s">
        <v>916</v>
      </c>
      <c r="H492" s="158" t="s">
        <v>917</v>
      </c>
      <c r="I492" s="158" t="s">
        <v>917</v>
      </c>
      <c r="J492" s="158" t="s">
        <v>917</v>
      </c>
      <c r="K492" s="158" t="s">
        <v>917</v>
      </c>
      <c r="L492" s="159" t="s">
        <v>917</v>
      </c>
      <c r="M492" s="155"/>
    </row>
    <row r="493" spans="1:13">
      <c r="A493" s="176" t="s">
        <v>918</v>
      </c>
      <c r="B493" s="154" t="s">
        <v>434</v>
      </c>
      <c r="C493" s="50">
        <v>11.2</v>
      </c>
      <c r="D493" s="50">
        <v>11.2</v>
      </c>
      <c r="E493" s="164" t="s">
        <v>824</v>
      </c>
      <c r="F493" s="164" t="s">
        <v>824</v>
      </c>
      <c r="G493" s="164" t="s">
        <v>824</v>
      </c>
      <c r="H493" s="164" t="s">
        <v>824</v>
      </c>
      <c r="I493" s="164" t="s">
        <v>824</v>
      </c>
      <c r="J493" s="164" t="s">
        <v>824</v>
      </c>
      <c r="K493" s="164" t="s">
        <v>824</v>
      </c>
      <c r="L493" s="165" t="s">
        <v>824</v>
      </c>
      <c r="M493" s="155"/>
    </row>
    <row r="494" spans="1:13">
      <c r="A494" s="177" t="s">
        <v>389</v>
      </c>
      <c r="B494" s="155" t="s">
        <v>434</v>
      </c>
      <c r="C494" s="158">
        <v>1356</v>
      </c>
      <c r="D494" s="158">
        <v>1356</v>
      </c>
      <c r="E494" s="52">
        <v>1240</v>
      </c>
      <c r="F494" s="52">
        <v>1240</v>
      </c>
      <c r="G494" s="52">
        <v>1240</v>
      </c>
      <c r="H494" s="158">
        <v>1424</v>
      </c>
      <c r="I494" s="158">
        <v>1424</v>
      </c>
      <c r="J494" s="53">
        <v>1500</v>
      </c>
      <c r="K494" s="53">
        <v>1500</v>
      </c>
      <c r="L494" s="55">
        <v>1500</v>
      </c>
      <c r="M494" s="155"/>
    </row>
    <row r="495" spans="1:13">
      <c r="A495" s="176" t="s">
        <v>390</v>
      </c>
      <c r="B495" s="154" t="s">
        <v>434</v>
      </c>
      <c r="C495" s="50">
        <v>391</v>
      </c>
      <c r="D495" s="50">
        <v>391</v>
      </c>
      <c r="E495" s="164" t="s">
        <v>824</v>
      </c>
      <c r="F495" s="164" t="s">
        <v>824</v>
      </c>
      <c r="G495" s="164" t="s">
        <v>824</v>
      </c>
      <c r="H495" s="164" t="s">
        <v>824</v>
      </c>
      <c r="I495" s="164" t="s">
        <v>824</v>
      </c>
      <c r="J495" s="164" t="s">
        <v>824</v>
      </c>
      <c r="K495" s="164" t="s">
        <v>824</v>
      </c>
      <c r="L495" s="165" t="s">
        <v>824</v>
      </c>
      <c r="M495" s="155"/>
    </row>
    <row r="496" spans="1:13">
      <c r="A496" s="177" t="s">
        <v>919</v>
      </c>
      <c r="B496" s="155" t="s">
        <v>434</v>
      </c>
      <c r="C496" s="52">
        <v>1747</v>
      </c>
      <c r="D496" s="52">
        <v>1747</v>
      </c>
      <c r="E496" s="158" t="s">
        <v>824</v>
      </c>
      <c r="F496" s="158" t="s">
        <v>824</v>
      </c>
      <c r="G496" s="158" t="s">
        <v>824</v>
      </c>
      <c r="H496" s="158" t="s">
        <v>824</v>
      </c>
      <c r="I496" s="158" t="s">
        <v>824</v>
      </c>
      <c r="J496" s="158" t="s">
        <v>824</v>
      </c>
      <c r="K496" s="158" t="s">
        <v>824</v>
      </c>
      <c r="L496" s="159" t="s">
        <v>824</v>
      </c>
      <c r="M496" s="155"/>
    </row>
    <row r="497" spans="1:12">
      <c r="A497" s="176" t="s">
        <v>920</v>
      </c>
      <c r="B497" s="154" t="s">
        <v>434</v>
      </c>
      <c r="C497" s="164" t="s">
        <v>824</v>
      </c>
      <c r="D497" s="164" t="s">
        <v>824</v>
      </c>
      <c r="E497" s="51">
        <v>30</v>
      </c>
      <c r="F497" s="51">
        <v>30</v>
      </c>
      <c r="G497" s="51">
        <v>30</v>
      </c>
      <c r="H497" s="164" t="s">
        <v>824</v>
      </c>
      <c r="I497" s="164" t="s">
        <v>824</v>
      </c>
      <c r="J497" s="164" t="s">
        <v>824</v>
      </c>
      <c r="K497" s="164" t="s">
        <v>824</v>
      </c>
      <c r="L497" s="165" t="s">
        <v>824</v>
      </c>
    </row>
    <row r="498" spans="1:12">
      <c r="A498" s="177" t="s">
        <v>921</v>
      </c>
      <c r="B498" s="155" t="s">
        <v>434</v>
      </c>
      <c r="C498" s="158">
        <v>4532</v>
      </c>
      <c r="D498" s="158">
        <v>4532</v>
      </c>
      <c r="E498" s="158">
        <v>4200</v>
      </c>
      <c r="F498" s="158">
        <v>4200</v>
      </c>
      <c r="G498" s="158">
        <v>4200</v>
      </c>
      <c r="H498" s="158">
        <v>4338</v>
      </c>
      <c r="I498" s="158">
        <v>4338</v>
      </c>
      <c r="J498" s="158">
        <v>4505</v>
      </c>
      <c r="K498" s="158">
        <v>4505</v>
      </c>
      <c r="L498" s="159">
        <v>4505</v>
      </c>
    </row>
    <row r="499" spans="1:12">
      <c r="A499" s="176" t="s">
        <v>922</v>
      </c>
      <c r="B499" s="154" t="s">
        <v>434</v>
      </c>
      <c r="C499" s="164">
        <v>1814</v>
      </c>
      <c r="D499" s="164">
        <v>1686</v>
      </c>
      <c r="E499" s="164">
        <v>1760</v>
      </c>
      <c r="F499" s="164">
        <v>1760</v>
      </c>
      <c r="G499" s="164">
        <v>1760</v>
      </c>
      <c r="H499" s="164">
        <v>1830</v>
      </c>
      <c r="I499" s="164">
        <v>1830</v>
      </c>
      <c r="J499" s="164">
        <v>1837</v>
      </c>
      <c r="K499" s="164">
        <v>1837</v>
      </c>
      <c r="L499" s="165">
        <v>1837</v>
      </c>
    </row>
    <row r="500" spans="1:12">
      <c r="A500" s="177" t="s">
        <v>923</v>
      </c>
      <c r="B500" s="155" t="s">
        <v>434</v>
      </c>
      <c r="C500" s="158">
        <v>1487</v>
      </c>
      <c r="D500" s="158">
        <v>1487</v>
      </c>
      <c r="E500" s="158">
        <v>1570</v>
      </c>
      <c r="F500" s="158">
        <v>1570</v>
      </c>
      <c r="G500" s="158">
        <v>1570</v>
      </c>
      <c r="H500" s="158">
        <v>1645</v>
      </c>
      <c r="I500" s="158">
        <v>1645</v>
      </c>
      <c r="J500" s="158">
        <v>1670</v>
      </c>
      <c r="K500" s="158">
        <v>1670</v>
      </c>
      <c r="L500" s="159">
        <v>1670</v>
      </c>
    </row>
    <row r="501" spans="1:12">
      <c r="A501" s="176" t="s">
        <v>393</v>
      </c>
      <c r="B501" s="154" t="s">
        <v>434</v>
      </c>
      <c r="C501" s="164">
        <v>2650</v>
      </c>
      <c r="D501" s="164">
        <v>2650</v>
      </c>
      <c r="E501" s="50">
        <v>2555</v>
      </c>
      <c r="F501" s="50">
        <v>2555</v>
      </c>
      <c r="G501" s="50">
        <v>2555</v>
      </c>
      <c r="H501" s="164">
        <v>2630</v>
      </c>
      <c r="I501" s="164">
        <v>2630</v>
      </c>
      <c r="J501" s="51">
        <v>2670</v>
      </c>
      <c r="K501" s="51">
        <v>2670</v>
      </c>
      <c r="L501" s="56">
        <v>2670</v>
      </c>
    </row>
    <row r="502" spans="1:12">
      <c r="A502" s="177" t="s">
        <v>924</v>
      </c>
      <c r="B502" s="155" t="s">
        <v>434</v>
      </c>
      <c r="C502" s="158" t="s">
        <v>824</v>
      </c>
      <c r="D502" s="158" t="s">
        <v>824</v>
      </c>
      <c r="E502" s="158" t="s">
        <v>824</v>
      </c>
      <c r="F502" s="158" t="s">
        <v>824</v>
      </c>
      <c r="G502" s="158" t="s">
        <v>824</v>
      </c>
      <c r="H502" s="158">
        <v>1550</v>
      </c>
      <c r="I502" s="158">
        <v>1550</v>
      </c>
      <c r="J502" s="158">
        <v>1550</v>
      </c>
      <c r="K502" s="158">
        <v>1550</v>
      </c>
      <c r="L502" s="159">
        <v>1550</v>
      </c>
    </row>
    <row r="503" spans="1:12">
      <c r="A503" s="176" t="s">
        <v>925</v>
      </c>
      <c r="B503" s="154" t="s">
        <v>434</v>
      </c>
      <c r="C503" s="164" t="s">
        <v>824</v>
      </c>
      <c r="D503" s="164" t="s">
        <v>824</v>
      </c>
      <c r="E503" s="164" t="s">
        <v>824</v>
      </c>
      <c r="F503" s="164" t="s">
        <v>824</v>
      </c>
      <c r="G503" s="164" t="s">
        <v>824</v>
      </c>
      <c r="H503" s="164">
        <v>1550</v>
      </c>
      <c r="I503" s="164">
        <v>1550</v>
      </c>
      <c r="J503" s="164">
        <v>1550</v>
      </c>
      <c r="K503" s="164">
        <v>1550</v>
      </c>
      <c r="L503" s="165">
        <v>1550</v>
      </c>
    </row>
    <row r="504" spans="1:12">
      <c r="A504" s="177" t="s">
        <v>926</v>
      </c>
      <c r="B504" s="155" t="s">
        <v>434</v>
      </c>
      <c r="C504" s="158" t="s">
        <v>824</v>
      </c>
      <c r="D504" s="158" t="s">
        <v>824</v>
      </c>
      <c r="E504" s="158" t="s">
        <v>824</v>
      </c>
      <c r="F504" s="158" t="s">
        <v>824</v>
      </c>
      <c r="G504" s="158" t="s">
        <v>824</v>
      </c>
      <c r="H504" s="158">
        <v>868</v>
      </c>
      <c r="I504" s="158">
        <v>868</v>
      </c>
      <c r="J504" s="158">
        <v>888</v>
      </c>
      <c r="K504" s="158">
        <v>888</v>
      </c>
      <c r="L504" s="159">
        <v>888</v>
      </c>
    </row>
    <row r="505" spans="1:12">
      <c r="A505" s="176" t="s">
        <v>927</v>
      </c>
      <c r="B505" s="154" t="s">
        <v>434</v>
      </c>
      <c r="C505" s="164" t="s">
        <v>824</v>
      </c>
      <c r="D505" s="164" t="s">
        <v>824</v>
      </c>
      <c r="E505" s="164" t="s">
        <v>824</v>
      </c>
      <c r="F505" s="164" t="s">
        <v>824</v>
      </c>
      <c r="G505" s="164" t="s">
        <v>824</v>
      </c>
      <c r="H505" s="164">
        <v>820</v>
      </c>
      <c r="I505" s="164">
        <v>820</v>
      </c>
      <c r="J505" s="164">
        <v>912</v>
      </c>
      <c r="K505" s="164">
        <v>912</v>
      </c>
      <c r="L505" s="165">
        <v>912</v>
      </c>
    </row>
    <row r="506" spans="1:12">
      <c r="A506" s="177" t="s">
        <v>928</v>
      </c>
      <c r="B506" s="155" t="s">
        <v>434</v>
      </c>
      <c r="C506" s="158" t="s">
        <v>824</v>
      </c>
      <c r="D506" s="158" t="s">
        <v>824</v>
      </c>
      <c r="E506" s="52">
        <v>186</v>
      </c>
      <c r="F506" s="52">
        <v>186</v>
      </c>
      <c r="G506" s="52">
        <v>186</v>
      </c>
      <c r="H506" s="53">
        <v>150</v>
      </c>
      <c r="I506" s="53">
        <v>150</v>
      </c>
      <c r="J506" s="158">
        <v>160</v>
      </c>
      <c r="K506" s="158">
        <v>160</v>
      </c>
      <c r="L506" s="159">
        <v>160</v>
      </c>
    </row>
    <row r="507" spans="1:12">
      <c r="A507" s="176" t="s">
        <v>929</v>
      </c>
      <c r="B507" s="154" t="s">
        <v>434</v>
      </c>
      <c r="C507" s="164" t="s">
        <v>824</v>
      </c>
      <c r="D507" s="164" t="s">
        <v>824</v>
      </c>
      <c r="E507" s="51">
        <v>23.9</v>
      </c>
      <c r="F507" s="51">
        <v>23.9</v>
      </c>
      <c r="G507" s="51">
        <v>23.9</v>
      </c>
      <c r="H507" s="164" t="s">
        <v>824</v>
      </c>
      <c r="I507" s="164" t="s">
        <v>824</v>
      </c>
      <c r="J507" s="164" t="s">
        <v>824</v>
      </c>
      <c r="K507" s="164" t="s">
        <v>824</v>
      </c>
      <c r="L507" s="165" t="s">
        <v>824</v>
      </c>
    </row>
    <row r="508" spans="1:12">
      <c r="A508" s="177" t="s">
        <v>930</v>
      </c>
      <c r="B508" s="155" t="s">
        <v>434</v>
      </c>
      <c r="C508" s="158" t="s">
        <v>824</v>
      </c>
      <c r="D508" s="158" t="s">
        <v>824</v>
      </c>
      <c r="E508" s="52">
        <v>31.6</v>
      </c>
      <c r="F508" s="52">
        <v>31.6</v>
      </c>
      <c r="G508" s="52">
        <v>31.6</v>
      </c>
      <c r="H508" s="158" t="s">
        <v>824</v>
      </c>
      <c r="I508" s="158" t="s">
        <v>824</v>
      </c>
      <c r="J508" s="158" t="s">
        <v>824</v>
      </c>
      <c r="K508" s="158" t="s">
        <v>824</v>
      </c>
      <c r="L508" s="159" t="s">
        <v>824</v>
      </c>
    </row>
    <row r="509" spans="1:12">
      <c r="A509" s="176" t="s">
        <v>931</v>
      </c>
      <c r="B509" s="154" t="s">
        <v>434</v>
      </c>
      <c r="C509" s="51">
        <v>430</v>
      </c>
      <c r="D509" s="51">
        <v>430</v>
      </c>
      <c r="E509" s="164">
        <v>420</v>
      </c>
      <c r="F509" s="164">
        <v>420</v>
      </c>
      <c r="G509" s="164">
        <v>420</v>
      </c>
      <c r="H509" s="50">
        <v>340</v>
      </c>
      <c r="I509" s="50">
        <v>340</v>
      </c>
      <c r="J509" s="164">
        <v>414</v>
      </c>
      <c r="K509" s="164">
        <v>414</v>
      </c>
      <c r="L509" s="165">
        <v>414</v>
      </c>
    </row>
    <row r="510" spans="1:12">
      <c r="A510" s="177" t="s">
        <v>932</v>
      </c>
      <c r="B510" s="155" t="s">
        <v>434</v>
      </c>
      <c r="C510" s="158" t="s">
        <v>824</v>
      </c>
      <c r="D510" s="158" t="s">
        <v>824</v>
      </c>
      <c r="E510" s="158" t="s">
        <v>824</v>
      </c>
      <c r="F510" s="158" t="s">
        <v>824</v>
      </c>
      <c r="G510" s="158" t="s">
        <v>824</v>
      </c>
      <c r="H510" s="52">
        <v>1100</v>
      </c>
      <c r="I510" s="52">
        <v>1100</v>
      </c>
      <c r="J510" s="52">
        <v>1100</v>
      </c>
      <c r="K510" s="52">
        <v>1100</v>
      </c>
      <c r="L510" s="54">
        <v>1100</v>
      </c>
    </row>
    <row r="511" spans="1:12">
      <c r="A511" s="176" t="s">
        <v>933</v>
      </c>
      <c r="B511" s="154" t="s">
        <v>434</v>
      </c>
      <c r="C511" s="51">
        <v>3</v>
      </c>
      <c r="D511" s="51">
        <v>3</v>
      </c>
      <c r="E511" s="51">
        <v>3</v>
      </c>
      <c r="F511" s="51">
        <v>3</v>
      </c>
      <c r="G511" s="51">
        <v>3</v>
      </c>
      <c r="H511" s="51">
        <v>3</v>
      </c>
      <c r="I511" s="51">
        <v>3</v>
      </c>
      <c r="J511" s="51">
        <v>3</v>
      </c>
      <c r="K511" s="51">
        <v>3</v>
      </c>
      <c r="L511" s="56">
        <v>3</v>
      </c>
    </row>
    <row r="512" spans="1:12">
      <c r="A512" s="177" t="s">
        <v>934</v>
      </c>
      <c r="B512" s="155" t="s">
        <v>434</v>
      </c>
      <c r="C512" s="158" t="s">
        <v>935</v>
      </c>
      <c r="D512" s="158" t="s">
        <v>935</v>
      </c>
      <c r="E512" s="158" t="s">
        <v>935</v>
      </c>
      <c r="F512" s="158" t="s">
        <v>935</v>
      </c>
      <c r="G512" s="158" t="s">
        <v>935</v>
      </c>
      <c r="H512" s="158" t="s">
        <v>935</v>
      </c>
      <c r="I512" s="158" t="s">
        <v>935</v>
      </c>
      <c r="J512" s="158" t="s">
        <v>935</v>
      </c>
      <c r="K512" s="158" t="s">
        <v>935</v>
      </c>
      <c r="L512" s="159" t="s">
        <v>935</v>
      </c>
    </row>
    <row r="513" spans="1:12">
      <c r="A513" s="176" t="s">
        <v>936</v>
      </c>
      <c r="B513" s="154" t="s">
        <v>434</v>
      </c>
      <c r="C513" s="50">
        <v>3.5</v>
      </c>
      <c r="D513" s="50">
        <v>3.5</v>
      </c>
      <c r="E513" s="164" t="s">
        <v>824</v>
      </c>
      <c r="F513" s="164" t="s">
        <v>824</v>
      </c>
      <c r="G513" s="164" t="s">
        <v>824</v>
      </c>
      <c r="H513" s="51">
        <v>4.8</v>
      </c>
      <c r="I513" s="51">
        <v>4.8</v>
      </c>
      <c r="J513" s="51">
        <v>4.8</v>
      </c>
      <c r="K513" s="51">
        <v>4.8</v>
      </c>
      <c r="L513" s="56">
        <v>4.8</v>
      </c>
    </row>
    <row r="514" spans="1:12">
      <c r="A514" s="177" t="s">
        <v>937</v>
      </c>
      <c r="B514" s="155" t="s">
        <v>434</v>
      </c>
      <c r="C514" s="53">
        <v>7</v>
      </c>
      <c r="D514" s="53">
        <v>7</v>
      </c>
      <c r="E514" s="158">
        <v>8</v>
      </c>
      <c r="F514" s="158">
        <v>8</v>
      </c>
      <c r="G514" s="158">
        <v>8</v>
      </c>
      <c r="H514" s="52">
        <v>9</v>
      </c>
      <c r="I514" s="52">
        <v>9</v>
      </c>
      <c r="J514" s="52">
        <v>9</v>
      </c>
      <c r="K514" s="52">
        <v>9</v>
      </c>
      <c r="L514" s="54">
        <v>9</v>
      </c>
    </row>
    <row r="516" spans="1:12">
      <c r="A516" s="155" t="s">
        <v>938</v>
      </c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</row>
    <row r="517" spans="1:12">
      <c r="A517" s="155" t="s">
        <v>939</v>
      </c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</row>
    <row r="518" spans="1:12">
      <c r="A518" s="155" t="s">
        <v>940</v>
      </c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</row>
    <row r="519" spans="1:12">
      <c r="A519" s="155" t="s">
        <v>941</v>
      </c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</row>
    <row r="520" spans="1:12">
      <c r="A520" s="155" t="s">
        <v>942</v>
      </c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</row>
    <row r="521" spans="1:12">
      <c r="A521" s="155" t="s">
        <v>943</v>
      </c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</row>
    <row r="523" spans="1:12">
      <c r="A523" s="60" t="s">
        <v>944</v>
      </c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</row>
    <row r="524" spans="1:12">
      <c r="A524" s="61" t="s">
        <v>945</v>
      </c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</row>
    <row r="525" spans="1:12">
      <c r="A525" s="62" t="s">
        <v>946</v>
      </c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</row>
    <row r="526" spans="1:12">
      <c r="A526" s="61" t="s">
        <v>947</v>
      </c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</row>
    <row r="527" spans="1:12">
      <c r="A527" s="62" t="s">
        <v>946</v>
      </c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</row>
    <row r="528" spans="1:12">
      <c r="A528" s="61" t="s">
        <v>948</v>
      </c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</row>
    <row r="529" spans="1:1">
      <c r="A529" s="62" t="s">
        <v>946</v>
      </c>
    </row>
    <row r="530" spans="1:1">
      <c r="A530" s="61" t="s">
        <v>949</v>
      </c>
    </row>
    <row r="531" spans="1:1">
      <c r="A531" s="62" t="s">
        <v>946</v>
      </c>
    </row>
    <row r="532" spans="1:1">
      <c r="A532" s="61" t="s">
        <v>950</v>
      </c>
    </row>
    <row r="533" spans="1:1">
      <c r="A533" s="62" t="s">
        <v>946</v>
      </c>
    </row>
    <row r="534" spans="1:1">
      <c r="A534" s="61" t="s">
        <v>951</v>
      </c>
    </row>
    <row r="535" spans="1:1">
      <c r="A535" s="62" t="s">
        <v>946</v>
      </c>
    </row>
    <row r="536" spans="1:1">
      <c r="A536" s="61" t="s">
        <v>952</v>
      </c>
    </row>
    <row r="537" spans="1:1">
      <c r="A537" s="62" t="s">
        <v>946</v>
      </c>
    </row>
  </sheetData>
  <mergeCells count="1">
    <mergeCell ref="A3:L3"/>
  </mergeCells>
  <pageMargins left="0.78740157499999996" right="0.78740157499999996" top="0.984251969" bottom="0.984251969" header="0.4921259845" footer="0.4921259845"/>
  <pageSetup paperSize="9" scale="37" fitToHeight="100" orientation="landscape" r:id="rId1"/>
  <headerFooter>
    <oddHeader>&amp;L27/03/2020&amp;RPág.: &amp;P/&amp;N</oddHeader>
    <oddFooter>&amp;RID: Generic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1"/>
  <sheetViews>
    <sheetView topLeftCell="A25" workbookViewId="0">
      <selection activeCell="A17" sqref="A17"/>
    </sheetView>
  </sheetViews>
  <sheetFormatPr defaultColWidth="8.88671875" defaultRowHeight="15.6"/>
  <cols>
    <col min="1" max="1" width="11.44140625" style="131" customWidth="1"/>
    <col min="2" max="2" width="20.109375" style="131" customWidth="1"/>
    <col min="3" max="3" width="30" style="131" customWidth="1"/>
    <col min="4" max="4" width="27.6640625" style="133" customWidth="1"/>
    <col min="5" max="5" width="42.33203125" style="98" hidden="1" customWidth="1"/>
    <col min="6" max="6" width="24.6640625" style="133" hidden="1" customWidth="1"/>
    <col min="7" max="7" width="21" style="98" customWidth="1"/>
    <col min="8" max="16384" width="8.88671875" style="98"/>
  </cols>
  <sheetData>
    <row r="1" spans="1:6" ht="19.2">
      <c r="A1" s="256" t="s">
        <v>953</v>
      </c>
      <c r="B1" s="256"/>
      <c r="C1" s="256"/>
      <c r="D1" s="256"/>
      <c r="F1" s="98"/>
    </row>
    <row r="2" spans="1:6" ht="41.25" customHeight="1">
      <c r="A2" s="99"/>
      <c r="B2" s="99"/>
      <c r="C2" s="100"/>
      <c r="D2" s="101" t="s">
        <v>954</v>
      </c>
      <c r="F2" s="102" t="s">
        <v>955</v>
      </c>
    </row>
    <row r="3" spans="1:6" ht="26.4">
      <c r="A3" s="103"/>
      <c r="B3" s="103"/>
      <c r="C3" s="104" t="s">
        <v>956</v>
      </c>
      <c r="D3" s="105" t="s">
        <v>957</v>
      </c>
      <c r="F3" s="105" t="s">
        <v>957</v>
      </c>
    </row>
    <row r="4" spans="1:6">
      <c r="A4" s="257"/>
      <c r="B4" s="106" t="s">
        <v>958</v>
      </c>
      <c r="C4" s="103" t="s">
        <v>959</v>
      </c>
      <c r="D4" s="105" t="s">
        <v>960</v>
      </c>
      <c r="F4" s="105" t="s">
        <v>960</v>
      </c>
    </row>
    <row r="5" spans="1:6">
      <c r="A5" s="257"/>
      <c r="B5" s="106" t="s">
        <v>961</v>
      </c>
      <c r="C5" s="103" t="s">
        <v>962</v>
      </c>
      <c r="D5" s="105" t="s">
        <v>963</v>
      </c>
      <c r="F5" s="105" t="s">
        <v>963</v>
      </c>
    </row>
    <row r="6" spans="1:6">
      <c r="A6" s="107"/>
      <c r="B6" s="106" t="s">
        <v>964</v>
      </c>
      <c r="C6" s="108" t="s">
        <v>965</v>
      </c>
      <c r="D6" s="100" t="s">
        <v>966</v>
      </c>
      <c r="F6" s="100" t="s">
        <v>966</v>
      </c>
    </row>
    <row r="7" spans="1:6">
      <c r="A7" s="107"/>
      <c r="B7" s="106" t="s">
        <v>967</v>
      </c>
      <c r="C7" s="109" t="s">
        <v>968</v>
      </c>
      <c r="D7" s="110">
        <v>2019.12</v>
      </c>
      <c r="F7" s="110">
        <v>2019.12</v>
      </c>
    </row>
    <row r="8" spans="1:6">
      <c r="A8" s="258" t="s">
        <v>969</v>
      </c>
      <c r="B8" s="258"/>
      <c r="C8" s="258"/>
      <c r="D8" s="258"/>
      <c r="F8" s="98"/>
    </row>
    <row r="9" spans="1:6">
      <c r="A9" s="107"/>
      <c r="B9" s="106" t="s">
        <v>970</v>
      </c>
      <c r="C9" s="108" t="s">
        <v>971</v>
      </c>
      <c r="D9" s="100" t="s">
        <v>972</v>
      </c>
      <c r="F9" s="100" t="s">
        <v>972</v>
      </c>
    </row>
    <row r="10" spans="1:6">
      <c r="A10" s="107"/>
      <c r="B10" s="106" t="s">
        <v>973</v>
      </c>
      <c r="C10" s="108" t="s">
        <v>973</v>
      </c>
      <c r="D10" s="100" t="s">
        <v>972</v>
      </c>
      <c r="F10" s="100" t="s">
        <v>972</v>
      </c>
    </row>
    <row r="11" spans="1:6">
      <c r="A11" s="107"/>
      <c r="B11" s="106" t="s">
        <v>974</v>
      </c>
      <c r="C11" s="108" t="s">
        <v>975</v>
      </c>
      <c r="D11" s="100" t="s">
        <v>972</v>
      </c>
      <c r="F11" s="100" t="s">
        <v>972</v>
      </c>
    </row>
    <row r="12" spans="1:6">
      <c r="A12" s="107"/>
      <c r="B12" s="106" t="s">
        <v>976</v>
      </c>
      <c r="C12" s="108" t="s">
        <v>977</v>
      </c>
      <c r="D12" s="100" t="s">
        <v>972</v>
      </c>
      <c r="F12" s="100" t="s">
        <v>972</v>
      </c>
    </row>
    <row r="13" spans="1:6">
      <c r="A13" s="258" t="s">
        <v>978</v>
      </c>
      <c r="B13" s="258"/>
      <c r="C13" s="258"/>
      <c r="D13" s="258"/>
      <c r="F13" s="98"/>
    </row>
    <row r="14" spans="1:6">
      <c r="A14" s="103"/>
      <c r="B14" s="109" t="s">
        <v>979</v>
      </c>
      <c r="C14" s="108" t="s">
        <v>979</v>
      </c>
      <c r="D14" s="100" t="s">
        <v>972</v>
      </c>
      <c r="F14" s="100" t="s">
        <v>972</v>
      </c>
    </row>
    <row r="15" spans="1:6">
      <c r="A15" s="107"/>
      <c r="B15" s="111">
        <v>1.6</v>
      </c>
      <c r="C15" s="112">
        <v>1.6</v>
      </c>
      <c r="D15" s="100" t="s">
        <v>972</v>
      </c>
      <c r="F15" s="100" t="s">
        <v>972</v>
      </c>
    </row>
    <row r="16" spans="1:6">
      <c r="A16" s="107"/>
      <c r="B16" s="113" t="s">
        <v>980</v>
      </c>
      <c r="C16" s="114" t="s">
        <v>981</v>
      </c>
      <c r="D16" s="100" t="s">
        <v>972</v>
      </c>
      <c r="F16" s="100" t="s">
        <v>972</v>
      </c>
    </row>
    <row r="17" spans="1:6">
      <c r="A17" s="107"/>
      <c r="B17" s="109" t="s">
        <v>982</v>
      </c>
      <c r="C17" s="108" t="s">
        <v>983</v>
      </c>
      <c r="D17" s="100" t="s">
        <v>984</v>
      </c>
      <c r="F17" s="100" t="s">
        <v>972</v>
      </c>
    </row>
    <row r="18" spans="1:6">
      <c r="A18" s="107"/>
      <c r="B18" s="109" t="s">
        <v>985</v>
      </c>
      <c r="C18" s="108" t="s">
        <v>986</v>
      </c>
      <c r="D18" s="100"/>
      <c r="F18" s="100"/>
    </row>
    <row r="19" spans="1:6">
      <c r="A19" s="107"/>
      <c r="B19" s="109" t="s">
        <v>987</v>
      </c>
      <c r="C19" s="108" t="s">
        <v>988</v>
      </c>
      <c r="D19" s="100" t="s">
        <v>989</v>
      </c>
      <c r="F19" s="100" t="s">
        <v>989</v>
      </c>
    </row>
    <row r="20" spans="1:6">
      <c r="A20" s="107"/>
      <c r="B20" s="109" t="s">
        <v>990</v>
      </c>
      <c r="C20" s="108" t="s">
        <v>991</v>
      </c>
      <c r="D20" s="100" t="s">
        <v>972</v>
      </c>
      <c r="F20" s="100" t="s">
        <v>972</v>
      </c>
    </row>
    <row r="21" spans="1:6">
      <c r="A21" s="115"/>
      <c r="B21" s="116" t="s">
        <v>992</v>
      </c>
      <c r="C21" s="108" t="s">
        <v>993</v>
      </c>
      <c r="D21" s="117" t="s">
        <v>972</v>
      </c>
      <c r="F21" s="117" t="s">
        <v>972</v>
      </c>
    </row>
    <row r="22" spans="1:6">
      <c r="A22" s="115"/>
      <c r="B22" s="116" t="s">
        <v>994</v>
      </c>
      <c r="C22" s="108" t="s">
        <v>995</v>
      </c>
      <c r="D22" s="117" t="s">
        <v>972</v>
      </c>
      <c r="F22" s="117" t="s">
        <v>972</v>
      </c>
    </row>
    <row r="23" spans="1:6">
      <c r="A23" s="115"/>
      <c r="B23" s="116" t="s">
        <v>996</v>
      </c>
      <c r="C23" s="118" t="s">
        <v>997</v>
      </c>
      <c r="D23" s="119"/>
      <c r="E23" s="120" t="s">
        <v>998</v>
      </c>
      <c r="F23" s="119"/>
    </row>
    <row r="24" spans="1:6">
      <c r="A24" s="115"/>
      <c r="B24" s="116" t="s">
        <v>999</v>
      </c>
      <c r="C24" s="108" t="s">
        <v>1000</v>
      </c>
      <c r="D24" s="117" t="s">
        <v>972</v>
      </c>
      <c r="F24" s="117" t="s">
        <v>972</v>
      </c>
    </row>
    <row r="25" spans="1:6">
      <c r="A25" s="259" t="s">
        <v>1001</v>
      </c>
      <c r="B25" s="259"/>
      <c r="C25" s="259"/>
      <c r="D25" s="259"/>
      <c r="F25" s="98"/>
    </row>
    <row r="26" spans="1:6">
      <c r="A26" s="115"/>
      <c r="B26" s="116" t="s">
        <v>1002</v>
      </c>
      <c r="C26" s="108" t="s">
        <v>1003</v>
      </c>
      <c r="D26" s="117" t="s">
        <v>1004</v>
      </c>
      <c r="F26" s="117" t="s">
        <v>1004</v>
      </c>
    </row>
    <row r="27" spans="1:6" ht="26.4">
      <c r="A27" s="115"/>
      <c r="B27" s="116" t="s">
        <v>1005</v>
      </c>
      <c r="C27" s="108" t="s">
        <v>1006</v>
      </c>
      <c r="D27" s="117" t="s">
        <v>1004</v>
      </c>
      <c r="F27" s="117" t="s">
        <v>1004</v>
      </c>
    </row>
    <row r="28" spans="1:6" ht="26.4">
      <c r="A28" s="115"/>
      <c r="B28" s="116" t="s">
        <v>1007</v>
      </c>
      <c r="C28" s="108" t="s">
        <v>1008</v>
      </c>
      <c r="D28" s="117" t="s">
        <v>1004</v>
      </c>
      <c r="F28" s="117" t="s">
        <v>1004</v>
      </c>
    </row>
    <row r="29" spans="1:6">
      <c r="A29" s="115"/>
      <c r="B29" s="116" t="s">
        <v>1009</v>
      </c>
      <c r="C29" s="108" t="s">
        <v>1010</v>
      </c>
      <c r="D29" s="117" t="s">
        <v>1004</v>
      </c>
      <c r="F29" s="117" t="s">
        <v>1004</v>
      </c>
    </row>
    <row r="30" spans="1:6">
      <c r="A30" s="115"/>
      <c r="B30" s="116" t="s">
        <v>1011</v>
      </c>
      <c r="C30" s="108" t="s">
        <v>1012</v>
      </c>
      <c r="D30" s="117" t="s">
        <v>1004</v>
      </c>
      <c r="F30" s="117" t="s">
        <v>1004</v>
      </c>
    </row>
    <row r="31" spans="1:6">
      <c r="A31" s="115"/>
      <c r="B31" s="116" t="s">
        <v>1013</v>
      </c>
      <c r="C31" s="108" t="s">
        <v>1014</v>
      </c>
      <c r="D31" s="117" t="s">
        <v>1004</v>
      </c>
      <c r="F31" s="117" t="s">
        <v>1004</v>
      </c>
    </row>
    <row r="32" spans="1:6" ht="26.4">
      <c r="A32" s="107"/>
      <c r="B32" s="109" t="s">
        <v>1015</v>
      </c>
      <c r="C32" s="108" t="s">
        <v>1016</v>
      </c>
      <c r="D32" s="104" t="s">
        <v>1004</v>
      </c>
      <c r="F32" s="104" t="s">
        <v>1004</v>
      </c>
    </row>
    <row r="33" spans="1:6">
      <c r="A33" s="107"/>
      <c r="B33" s="109" t="s">
        <v>1017</v>
      </c>
      <c r="C33" s="108" t="s">
        <v>1018</v>
      </c>
      <c r="D33" s="100" t="s">
        <v>1004</v>
      </c>
      <c r="F33" s="100" t="s">
        <v>1004</v>
      </c>
    </row>
    <row r="34" spans="1:6">
      <c r="A34" s="107"/>
      <c r="B34" s="109" t="s">
        <v>1019</v>
      </c>
      <c r="C34" s="108" t="s">
        <v>1020</v>
      </c>
      <c r="D34" s="100" t="s">
        <v>1004</v>
      </c>
      <c r="F34" s="100" t="s">
        <v>1004</v>
      </c>
    </row>
    <row r="35" spans="1:6">
      <c r="A35" s="258" t="s">
        <v>1021</v>
      </c>
      <c r="B35" s="258"/>
      <c r="C35" s="258"/>
      <c r="D35" s="258"/>
      <c r="F35" s="98"/>
    </row>
    <row r="36" spans="1:6">
      <c r="A36" s="107"/>
      <c r="B36" s="106" t="s">
        <v>1022</v>
      </c>
      <c r="C36" s="108" t="s">
        <v>1023</v>
      </c>
      <c r="D36" s="100" t="s">
        <v>1024</v>
      </c>
      <c r="F36" s="100" t="s">
        <v>1004</v>
      </c>
    </row>
    <row r="37" spans="1:6">
      <c r="A37" s="107"/>
      <c r="B37" s="106" t="s">
        <v>1025</v>
      </c>
      <c r="C37" s="118" t="s">
        <v>1026</v>
      </c>
      <c r="D37" s="100" t="s">
        <v>1004</v>
      </c>
      <c r="E37" s="121"/>
      <c r="F37" s="122"/>
    </row>
    <row r="38" spans="1:6" ht="26.4">
      <c r="A38" s="107"/>
      <c r="B38" s="106" t="s">
        <v>1027</v>
      </c>
      <c r="C38" s="118" t="s">
        <v>1028</v>
      </c>
      <c r="D38" s="100" t="s">
        <v>1024</v>
      </c>
      <c r="F38" s="117" t="s">
        <v>1004</v>
      </c>
    </row>
    <row r="39" spans="1:6" ht="26.4">
      <c r="A39" s="107"/>
      <c r="B39" s="106" t="s">
        <v>1029</v>
      </c>
      <c r="C39" s="118" t="s">
        <v>1030</v>
      </c>
      <c r="D39" s="100" t="s">
        <v>1004</v>
      </c>
      <c r="E39" s="121" t="s">
        <v>1031</v>
      </c>
      <c r="F39" s="122"/>
    </row>
    <row r="40" spans="1:6">
      <c r="A40" s="107"/>
      <c r="B40" s="106" t="s">
        <v>1032</v>
      </c>
      <c r="C40" s="108" t="s">
        <v>1033</v>
      </c>
      <c r="D40" s="100" t="s">
        <v>1004</v>
      </c>
      <c r="F40" s="100" t="s">
        <v>1004</v>
      </c>
    </row>
    <row r="41" spans="1:6">
      <c r="A41" s="107"/>
      <c r="B41" s="106" t="s">
        <v>1034</v>
      </c>
      <c r="C41" s="108" t="s">
        <v>1035</v>
      </c>
      <c r="D41" s="100" t="s">
        <v>1004</v>
      </c>
      <c r="F41" s="100" t="s">
        <v>1004</v>
      </c>
    </row>
    <row r="42" spans="1:6">
      <c r="A42" s="107"/>
      <c r="B42" s="106" t="s">
        <v>1036</v>
      </c>
      <c r="C42" s="118" t="s">
        <v>1037</v>
      </c>
      <c r="D42" s="100" t="s">
        <v>1004</v>
      </c>
      <c r="E42" s="123" t="s">
        <v>1038</v>
      </c>
      <c r="F42" s="122"/>
    </row>
    <row r="43" spans="1:6" ht="22.5" customHeight="1">
      <c r="A43" s="107"/>
      <c r="B43" s="106" t="s">
        <v>1039</v>
      </c>
      <c r="C43" s="118" t="s">
        <v>1040</v>
      </c>
      <c r="D43" s="100" t="s">
        <v>1004</v>
      </c>
      <c r="F43" s="117" t="s">
        <v>1004</v>
      </c>
    </row>
    <row r="44" spans="1:6" ht="26.4">
      <c r="A44" s="107"/>
      <c r="B44" s="106" t="s">
        <v>1041</v>
      </c>
      <c r="C44" s="118" t="s">
        <v>1042</v>
      </c>
      <c r="D44" s="100" t="s">
        <v>1004</v>
      </c>
      <c r="E44" s="121"/>
      <c r="F44" s="122"/>
    </row>
    <row r="45" spans="1:6" ht="26.4">
      <c r="A45" s="107"/>
      <c r="B45" s="106" t="s">
        <v>1043</v>
      </c>
      <c r="C45" s="118" t="s">
        <v>1044</v>
      </c>
      <c r="D45" s="100" t="s">
        <v>1024</v>
      </c>
      <c r="E45" s="121"/>
      <c r="F45" s="122"/>
    </row>
    <row r="46" spans="1:6" ht="26.4">
      <c r="A46" s="107"/>
      <c r="B46" s="106" t="s">
        <v>1045</v>
      </c>
      <c r="C46" s="108" t="s">
        <v>1046</v>
      </c>
      <c r="D46" s="100" t="s">
        <v>1004</v>
      </c>
      <c r="F46" s="100" t="s">
        <v>1004</v>
      </c>
    </row>
    <row r="47" spans="1:6" ht="26.4">
      <c r="A47" s="107"/>
      <c r="B47" s="106" t="s">
        <v>1047</v>
      </c>
      <c r="C47" s="108" t="s">
        <v>1048</v>
      </c>
      <c r="D47" s="100" t="s">
        <v>1004</v>
      </c>
      <c r="F47" s="100" t="s">
        <v>1004</v>
      </c>
    </row>
    <row r="48" spans="1:6">
      <c r="A48" s="107"/>
      <c r="B48" s="106" t="s">
        <v>1049</v>
      </c>
      <c r="C48" s="108" t="s">
        <v>1050</v>
      </c>
      <c r="D48" s="100" t="s">
        <v>1004</v>
      </c>
      <c r="F48" s="100" t="s">
        <v>1004</v>
      </c>
    </row>
    <row r="49" spans="1:6">
      <c r="A49" s="107"/>
      <c r="B49" s="106" t="s">
        <v>1051</v>
      </c>
      <c r="C49" s="108" t="s">
        <v>1052</v>
      </c>
      <c r="D49" s="100" t="s">
        <v>1004</v>
      </c>
      <c r="F49" s="100" t="s">
        <v>1004</v>
      </c>
    </row>
    <row r="50" spans="1:6">
      <c r="A50" s="107"/>
      <c r="B50" s="106" t="s">
        <v>1053</v>
      </c>
      <c r="C50" s="118" t="s">
        <v>1054</v>
      </c>
      <c r="D50" s="104" t="s">
        <v>1004</v>
      </c>
      <c r="E50" s="121"/>
      <c r="F50" s="124"/>
    </row>
    <row r="51" spans="1:6">
      <c r="A51" s="107"/>
      <c r="B51" s="106" t="s">
        <v>1055</v>
      </c>
      <c r="C51" s="108" t="s">
        <v>1056</v>
      </c>
      <c r="D51" s="100" t="s">
        <v>1004</v>
      </c>
      <c r="F51" s="100" t="s">
        <v>1004</v>
      </c>
    </row>
    <row r="52" spans="1:6">
      <c r="A52" s="107"/>
      <c r="B52" s="106" t="s">
        <v>1057</v>
      </c>
      <c r="C52" s="108" t="s">
        <v>1058</v>
      </c>
      <c r="D52" s="100" t="s">
        <v>1004</v>
      </c>
      <c r="F52" s="100" t="s">
        <v>1004</v>
      </c>
    </row>
    <row r="53" spans="1:6">
      <c r="A53" s="107"/>
      <c r="B53" s="106" t="s">
        <v>1059</v>
      </c>
      <c r="C53" s="108" t="s">
        <v>1060</v>
      </c>
      <c r="D53" s="100" t="s">
        <v>1004</v>
      </c>
      <c r="F53" s="100" t="s">
        <v>1004</v>
      </c>
    </row>
    <row r="54" spans="1:6">
      <c r="A54" s="107"/>
      <c r="B54" s="106" t="s">
        <v>1061</v>
      </c>
      <c r="C54" s="108" t="s">
        <v>1062</v>
      </c>
      <c r="D54" s="100" t="s">
        <v>1004</v>
      </c>
      <c r="F54" s="100" t="s">
        <v>1004</v>
      </c>
    </row>
    <row r="55" spans="1:6" ht="26.4">
      <c r="A55" s="107"/>
      <c r="B55" s="106" t="s">
        <v>1063</v>
      </c>
      <c r="C55" s="108" t="s">
        <v>1064</v>
      </c>
      <c r="D55" s="100" t="s">
        <v>1004</v>
      </c>
      <c r="F55" s="100" t="s">
        <v>1004</v>
      </c>
    </row>
    <row r="56" spans="1:6">
      <c r="A56" s="107"/>
      <c r="B56" s="106" t="s">
        <v>1065</v>
      </c>
      <c r="C56" s="108" t="s">
        <v>1066</v>
      </c>
      <c r="D56" s="100" t="s">
        <v>1004</v>
      </c>
      <c r="F56" s="100" t="s">
        <v>1004</v>
      </c>
    </row>
    <row r="57" spans="1:6">
      <c r="A57" s="258" t="s">
        <v>1067</v>
      </c>
      <c r="B57" s="258"/>
      <c r="C57" s="258"/>
      <c r="D57" s="258"/>
      <c r="F57" s="98"/>
    </row>
    <row r="58" spans="1:6" ht="26.4">
      <c r="A58" s="107"/>
      <c r="B58" s="106" t="s">
        <v>1068</v>
      </c>
      <c r="C58" s="108" t="s">
        <v>1069</v>
      </c>
      <c r="D58" s="100"/>
      <c r="F58" s="122" t="s">
        <v>1024</v>
      </c>
    </row>
    <row r="59" spans="1:6" ht="19.5" customHeight="1">
      <c r="A59" s="107"/>
      <c r="B59" s="106" t="s">
        <v>1070</v>
      </c>
      <c r="C59" s="118" t="s">
        <v>1071</v>
      </c>
      <c r="D59" s="100" t="s">
        <v>1004</v>
      </c>
      <c r="F59" s="122"/>
    </row>
    <row r="60" spans="1:6">
      <c r="A60" s="107"/>
      <c r="B60" s="106" t="s">
        <v>1072</v>
      </c>
      <c r="C60" s="118" t="s">
        <v>1073</v>
      </c>
      <c r="D60" s="104" t="s">
        <v>1004</v>
      </c>
      <c r="F60" s="125" t="s">
        <v>1004</v>
      </c>
    </row>
    <row r="61" spans="1:6">
      <c r="A61" s="107"/>
      <c r="B61" s="106" t="s">
        <v>1074</v>
      </c>
      <c r="C61" s="118" t="s">
        <v>1075</v>
      </c>
      <c r="D61" s="100" t="s">
        <v>972</v>
      </c>
      <c r="E61" s="121"/>
      <c r="F61" s="122"/>
    </row>
    <row r="62" spans="1:6">
      <c r="A62" s="107"/>
      <c r="B62" s="106" t="s">
        <v>1076</v>
      </c>
      <c r="C62" s="108" t="s">
        <v>1077</v>
      </c>
      <c r="D62" s="100" t="s">
        <v>1004</v>
      </c>
      <c r="F62" s="100" t="s">
        <v>1004</v>
      </c>
    </row>
    <row r="63" spans="1:6" ht="26.4">
      <c r="A63" s="107"/>
      <c r="B63" s="106" t="s">
        <v>1078</v>
      </c>
      <c r="C63" s="108" t="s">
        <v>1079</v>
      </c>
      <c r="D63" s="100" t="s">
        <v>1004</v>
      </c>
      <c r="F63" s="100" t="s">
        <v>1004</v>
      </c>
    </row>
    <row r="64" spans="1:6">
      <c r="A64" s="107"/>
      <c r="B64" s="106" t="s">
        <v>1080</v>
      </c>
      <c r="C64" s="114" t="s">
        <v>1081</v>
      </c>
      <c r="D64" s="100" t="s">
        <v>1004</v>
      </c>
      <c r="F64" s="100" t="s">
        <v>1004</v>
      </c>
    </row>
    <row r="65" spans="1:7">
      <c r="A65" s="107"/>
      <c r="B65" s="106" t="s">
        <v>1082</v>
      </c>
      <c r="C65" s="108" t="s">
        <v>1083</v>
      </c>
      <c r="D65" s="100" t="s">
        <v>1004</v>
      </c>
      <c r="F65" s="100" t="s">
        <v>1004</v>
      </c>
    </row>
    <row r="66" spans="1:7">
      <c r="A66" s="107"/>
      <c r="B66" s="106" t="s">
        <v>1084</v>
      </c>
      <c r="C66" s="108" t="s">
        <v>1085</v>
      </c>
      <c r="D66" s="100" t="s">
        <v>1004</v>
      </c>
      <c r="F66" s="100" t="s">
        <v>1004</v>
      </c>
    </row>
    <row r="67" spans="1:7">
      <c r="A67" s="107"/>
      <c r="B67" s="106" t="s">
        <v>1086</v>
      </c>
      <c r="C67" s="108" t="s">
        <v>1087</v>
      </c>
      <c r="D67" s="100" t="s">
        <v>1004</v>
      </c>
      <c r="F67" s="100" t="s">
        <v>1004</v>
      </c>
    </row>
    <row r="68" spans="1:7">
      <c r="A68" s="107"/>
      <c r="B68" s="106" t="s">
        <v>1088</v>
      </c>
      <c r="C68" s="108" t="s">
        <v>1089</v>
      </c>
      <c r="D68" s="100" t="s">
        <v>1004</v>
      </c>
      <c r="F68" s="100" t="s">
        <v>1004</v>
      </c>
    </row>
    <row r="69" spans="1:7">
      <c r="A69" s="107"/>
      <c r="B69" s="106" t="s">
        <v>1090</v>
      </c>
      <c r="C69" s="108" t="s">
        <v>1091</v>
      </c>
      <c r="D69" s="100" t="s">
        <v>1004</v>
      </c>
      <c r="F69" s="100" t="s">
        <v>1004</v>
      </c>
    </row>
    <row r="70" spans="1:7">
      <c r="A70" s="107"/>
      <c r="B70" s="106" t="s">
        <v>1092</v>
      </c>
      <c r="C70" s="108" t="s">
        <v>1093</v>
      </c>
      <c r="D70" s="100" t="s">
        <v>1004</v>
      </c>
      <c r="F70" s="100" t="s">
        <v>1004</v>
      </c>
    </row>
    <row r="71" spans="1:7">
      <c r="A71" s="107"/>
      <c r="B71" s="106" t="s">
        <v>1094</v>
      </c>
      <c r="C71" s="108" t="s">
        <v>1095</v>
      </c>
      <c r="D71" s="100" t="s">
        <v>1004</v>
      </c>
      <c r="F71" s="100" t="s">
        <v>1004</v>
      </c>
    </row>
    <row r="72" spans="1:7">
      <c r="A72" s="107"/>
      <c r="B72" s="106" t="s">
        <v>1096</v>
      </c>
      <c r="C72" s="108" t="s">
        <v>1097</v>
      </c>
      <c r="D72" s="100" t="s">
        <v>1004</v>
      </c>
      <c r="F72" s="100" t="s">
        <v>1004</v>
      </c>
    </row>
    <row r="73" spans="1:7">
      <c r="A73" s="107"/>
      <c r="B73" s="106" t="s">
        <v>1098</v>
      </c>
      <c r="C73" s="108" t="s">
        <v>1099</v>
      </c>
      <c r="D73" s="100" t="s">
        <v>1004</v>
      </c>
      <c r="F73" s="100" t="s">
        <v>1004</v>
      </c>
    </row>
    <row r="74" spans="1:7" s="121" customFormat="1">
      <c r="A74" s="126"/>
      <c r="B74" s="127" t="s">
        <v>1100</v>
      </c>
      <c r="C74" s="128" t="s">
        <v>1101</v>
      </c>
      <c r="D74" s="124" t="s">
        <v>1024</v>
      </c>
      <c r="E74" s="121" t="s">
        <v>1102</v>
      </c>
      <c r="F74" s="124"/>
      <c r="G74" s="121" t="s">
        <v>1103</v>
      </c>
    </row>
    <row r="75" spans="1:7">
      <c r="A75" s="258" t="s">
        <v>1104</v>
      </c>
      <c r="B75" s="258"/>
      <c r="C75" s="258"/>
      <c r="D75" s="258"/>
      <c r="F75" s="98"/>
    </row>
    <row r="76" spans="1:7">
      <c r="A76" s="107"/>
      <c r="B76" s="106" t="s">
        <v>1105</v>
      </c>
      <c r="C76" s="108" t="s">
        <v>1106</v>
      </c>
      <c r="D76" s="100"/>
      <c r="F76" s="100"/>
    </row>
    <row r="77" spans="1:7">
      <c r="A77" s="107"/>
      <c r="B77" s="106" t="s">
        <v>1107</v>
      </c>
      <c r="C77" s="118" t="s">
        <v>1108</v>
      </c>
      <c r="D77" s="117" t="s">
        <v>1004</v>
      </c>
      <c r="F77" s="117" t="s">
        <v>1004</v>
      </c>
    </row>
    <row r="78" spans="1:7">
      <c r="A78" s="107"/>
      <c r="B78" s="106" t="s">
        <v>1109</v>
      </c>
      <c r="C78" s="108" t="s">
        <v>1110</v>
      </c>
      <c r="D78" s="100" t="s">
        <v>1004</v>
      </c>
      <c r="F78" s="100" t="s">
        <v>1004</v>
      </c>
    </row>
    <row r="79" spans="1:7">
      <c r="A79" s="107"/>
      <c r="B79" s="106" t="s">
        <v>1111</v>
      </c>
      <c r="C79" s="108" t="s">
        <v>1112</v>
      </c>
      <c r="D79" s="100" t="s">
        <v>1004</v>
      </c>
      <c r="F79" s="100" t="s">
        <v>1004</v>
      </c>
    </row>
    <row r="80" spans="1:7">
      <c r="A80" s="107"/>
      <c r="B80" s="106" t="s">
        <v>1113</v>
      </c>
      <c r="C80" s="108" t="s">
        <v>1114</v>
      </c>
      <c r="D80" s="100" t="s">
        <v>1004</v>
      </c>
      <c r="F80" s="100" t="s">
        <v>1004</v>
      </c>
    </row>
    <row r="81" spans="1:8">
      <c r="A81" s="107"/>
      <c r="B81" s="106" t="s">
        <v>1115</v>
      </c>
      <c r="C81" s="108" t="s">
        <v>1116</v>
      </c>
      <c r="D81" s="100" t="s">
        <v>1004</v>
      </c>
      <c r="F81" s="100" t="s">
        <v>1004</v>
      </c>
    </row>
    <row r="82" spans="1:8">
      <c r="A82" s="107"/>
      <c r="B82" s="106" t="s">
        <v>1117</v>
      </c>
      <c r="C82" s="108" t="s">
        <v>1118</v>
      </c>
      <c r="D82" s="100" t="s">
        <v>1004</v>
      </c>
      <c r="F82" s="100" t="s">
        <v>1004</v>
      </c>
    </row>
    <row r="83" spans="1:8">
      <c r="A83" s="107"/>
      <c r="B83" s="106" t="s">
        <v>1119</v>
      </c>
      <c r="C83" s="108" t="s">
        <v>1120</v>
      </c>
      <c r="D83" s="100" t="s">
        <v>1004</v>
      </c>
      <c r="F83" s="100" t="s">
        <v>1004</v>
      </c>
    </row>
    <row r="84" spans="1:8">
      <c r="A84" s="107"/>
      <c r="B84" s="106" t="s">
        <v>1121</v>
      </c>
      <c r="C84" s="108" t="s">
        <v>1122</v>
      </c>
      <c r="D84" s="100" t="s">
        <v>1004</v>
      </c>
      <c r="F84" s="100" t="s">
        <v>1004</v>
      </c>
    </row>
    <row r="85" spans="1:8">
      <c r="A85" s="107"/>
      <c r="B85" s="106" t="s">
        <v>1123</v>
      </c>
      <c r="C85" s="108" t="s">
        <v>1124</v>
      </c>
      <c r="D85" s="100" t="s">
        <v>1004</v>
      </c>
      <c r="F85" s="100" t="s">
        <v>1004</v>
      </c>
    </row>
    <row r="86" spans="1:8">
      <c r="A86" s="258" t="s">
        <v>1125</v>
      </c>
      <c r="B86" s="258"/>
      <c r="C86" s="258"/>
      <c r="D86" s="258"/>
      <c r="F86" s="98"/>
    </row>
    <row r="87" spans="1:8">
      <c r="A87" s="107"/>
      <c r="B87" s="106" t="s">
        <v>1126</v>
      </c>
      <c r="C87" s="118" t="s">
        <v>1127</v>
      </c>
      <c r="D87" s="117" t="s">
        <v>1004</v>
      </c>
      <c r="F87" s="117" t="s">
        <v>1004</v>
      </c>
    </row>
    <row r="88" spans="1:8" ht="26.4">
      <c r="A88" s="107"/>
      <c r="B88" s="106" t="s">
        <v>1128</v>
      </c>
      <c r="C88" s="108" t="s">
        <v>1129</v>
      </c>
      <c r="D88" s="117"/>
      <c r="F88" s="117"/>
    </row>
    <row r="89" spans="1:8">
      <c r="A89" s="107"/>
      <c r="B89" s="106" t="s">
        <v>1130</v>
      </c>
      <c r="C89" s="108" t="s">
        <v>1131</v>
      </c>
      <c r="D89" s="100" t="s">
        <v>1004</v>
      </c>
      <c r="F89" s="100" t="s">
        <v>1004</v>
      </c>
    </row>
    <row r="90" spans="1:8">
      <c r="A90" s="107"/>
      <c r="B90" s="106" t="s">
        <v>1132</v>
      </c>
      <c r="C90" s="108" t="s">
        <v>1133</v>
      </c>
      <c r="D90" s="100" t="s">
        <v>1004</v>
      </c>
      <c r="F90" s="100" t="s">
        <v>1004</v>
      </c>
    </row>
    <row r="91" spans="1:8" ht="26.4">
      <c r="A91" s="107"/>
      <c r="B91" s="106" t="s">
        <v>1134</v>
      </c>
      <c r="C91" s="108" t="s">
        <v>1135</v>
      </c>
      <c r="D91" s="100" t="s">
        <v>1004</v>
      </c>
      <c r="F91" s="100" t="s">
        <v>1004</v>
      </c>
    </row>
    <row r="92" spans="1:8" ht="26.4">
      <c r="A92" s="107"/>
      <c r="B92" s="106" t="s">
        <v>1136</v>
      </c>
      <c r="C92" s="108" t="s">
        <v>1137</v>
      </c>
      <c r="D92" s="100" t="s">
        <v>1004</v>
      </c>
      <c r="F92" s="100" t="s">
        <v>1004</v>
      </c>
    </row>
    <row r="93" spans="1:8">
      <c r="A93" s="107"/>
      <c r="B93" s="106" t="s">
        <v>1138</v>
      </c>
      <c r="C93" s="108" t="s">
        <v>1139</v>
      </c>
      <c r="D93" s="100" t="s">
        <v>1004</v>
      </c>
      <c r="F93" s="100" t="s">
        <v>1004</v>
      </c>
    </row>
    <row r="94" spans="1:8">
      <c r="A94" s="107"/>
      <c r="B94" s="106" t="s">
        <v>1140</v>
      </c>
      <c r="C94" s="108" t="s">
        <v>1141</v>
      </c>
      <c r="D94" s="100" t="s">
        <v>1004</v>
      </c>
      <c r="F94" s="100" t="s">
        <v>1004</v>
      </c>
    </row>
    <row r="95" spans="1:8">
      <c r="A95" s="107"/>
      <c r="B95" s="106" t="s">
        <v>1142</v>
      </c>
      <c r="C95" s="108" t="s">
        <v>1143</v>
      </c>
      <c r="D95" s="100" t="s">
        <v>1004</v>
      </c>
      <c r="F95" s="100" t="s">
        <v>1004</v>
      </c>
    </row>
    <row r="96" spans="1:8">
      <c r="A96" s="107"/>
      <c r="B96" s="106" t="s">
        <v>1144</v>
      </c>
      <c r="C96" s="108" t="s">
        <v>1145</v>
      </c>
      <c r="D96" s="119"/>
      <c r="E96" s="120" t="s">
        <v>998</v>
      </c>
      <c r="F96" s="119"/>
      <c r="G96" s="260" t="s">
        <v>1146</v>
      </c>
      <c r="H96" s="254"/>
    </row>
    <row r="97" spans="1:8">
      <c r="A97" s="107"/>
      <c r="B97" s="106" t="s">
        <v>1147</v>
      </c>
      <c r="C97" s="108" t="s">
        <v>1148</v>
      </c>
      <c r="D97" s="119"/>
      <c r="E97" s="120" t="s">
        <v>998</v>
      </c>
      <c r="F97" s="119"/>
      <c r="G97" s="260"/>
      <c r="H97" s="254"/>
    </row>
    <row r="98" spans="1:8" ht="26.4">
      <c r="A98" s="107"/>
      <c r="B98" s="106" t="s">
        <v>1149</v>
      </c>
      <c r="C98" s="108" t="s">
        <v>1150</v>
      </c>
      <c r="D98" s="119"/>
      <c r="E98" s="120" t="s">
        <v>998</v>
      </c>
      <c r="F98" s="119"/>
      <c r="G98" s="260"/>
      <c r="H98" s="254"/>
    </row>
    <row r="99" spans="1:8">
      <c r="A99" s="107"/>
      <c r="B99" s="106" t="s">
        <v>1151</v>
      </c>
      <c r="C99" s="108" t="s">
        <v>1152</v>
      </c>
      <c r="D99" s="119"/>
      <c r="E99" s="121" t="s">
        <v>998</v>
      </c>
      <c r="F99" s="122" t="s">
        <v>1024</v>
      </c>
      <c r="G99" s="260"/>
      <c r="H99" s="254"/>
    </row>
    <row r="100" spans="1:8">
      <c r="A100" s="107"/>
      <c r="B100" s="106" t="s">
        <v>1153</v>
      </c>
      <c r="C100" s="108" t="s">
        <v>1154</v>
      </c>
      <c r="D100" s="100" t="s">
        <v>1004</v>
      </c>
      <c r="F100" s="100" t="s">
        <v>1004</v>
      </c>
    </row>
    <row r="101" spans="1:8">
      <c r="A101" s="107"/>
      <c r="B101" s="106" t="s">
        <v>1155</v>
      </c>
      <c r="C101" s="108" t="s">
        <v>1156</v>
      </c>
      <c r="D101" s="100" t="s">
        <v>1004</v>
      </c>
      <c r="F101" s="100" t="s">
        <v>1004</v>
      </c>
    </row>
    <row r="102" spans="1:8">
      <c r="A102" s="107"/>
      <c r="B102" s="106" t="s">
        <v>1157</v>
      </c>
      <c r="C102" s="108" t="s">
        <v>1158</v>
      </c>
      <c r="D102" s="100"/>
      <c r="E102" s="121"/>
      <c r="F102" s="122" t="s">
        <v>1024</v>
      </c>
    </row>
    <row r="103" spans="1:8">
      <c r="A103" s="107"/>
      <c r="B103" s="106" t="s">
        <v>1159</v>
      </c>
      <c r="C103" s="108" t="s">
        <v>1160</v>
      </c>
      <c r="D103" s="100" t="s">
        <v>1004</v>
      </c>
      <c r="F103" s="100" t="s">
        <v>1004</v>
      </c>
    </row>
    <row r="104" spans="1:8" ht="26.4">
      <c r="A104" s="107"/>
      <c r="B104" s="106" t="s">
        <v>1161</v>
      </c>
      <c r="C104" s="108" t="s">
        <v>1162</v>
      </c>
      <c r="D104" s="100" t="s">
        <v>1004</v>
      </c>
      <c r="F104" s="100" t="s">
        <v>1004</v>
      </c>
    </row>
    <row r="105" spans="1:8" ht="26.4">
      <c r="A105" s="107"/>
      <c r="B105" s="106" t="s">
        <v>1163</v>
      </c>
      <c r="C105" s="108" t="s">
        <v>1164</v>
      </c>
      <c r="D105" s="100" t="s">
        <v>1004</v>
      </c>
      <c r="F105" s="100" t="s">
        <v>1004</v>
      </c>
    </row>
    <row r="106" spans="1:8">
      <c r="A106" s="107"/>
      <c r="B106" s="106" t="s">
        <v>1165</v>
      </c>
      <c r="C106" s="108" t="s">
        <v>1166</v>
      </c>
      <c r="D106" s="100" t="s">
        <v>1004</v>
      </c>
      <c r="F106" s="100" t="s">
        <v>1004</v>
      </c>
    </row>
    <row r="107" spans="1:8" ht="26.4">
      <c r="A107" s="107"/>
      <c r="B107" s="106" t="s">
        <v>1167</v>
      </c>
      <c r="C107" s="108" t="s">
        <v>1168</v>
      </c>
      <c r="D107" s="100" t="s">
        <v>1004</v>
      </c>
      <c r="F107" s="100" t="s">
        <v>1004</v>
      </c>
    </row>
    <row r="108" spans="1:8" ht="26.4">
      <c r="A108" s="107"/>
      <c r="B108" s="106" t="s">
        <v>1169</v>
      </c>
      <c r="C108" s="108" t="s">
        <v>1170</v>
      </c>
      <c r="D108" s="100" t="s">
        <v>1004</v>
      </c>
      <c r="F108" s="100" t="s">
        <v>1004</v>
      </c>
    </row>
    <row r="109" spans="1:8">
      <c r="A109" s="107"/>
      <c r="B109" s="106" t="s">
        <v>1171</v>
      </c>
      <c r="C109" s="108" t="s">
        <v>1172</v>
      </c>
      <c r="D109" s="100" t="s">
        <v>1004</v>
      </c>
      <c r="E109" s="123" t="s">
        <v>1173</v>
      </c>
      <c r="F109" s="122" t="s">
        <v>1004</v>
      </c>
    </row>
    <row r="110" spans="1:8" ht="26.4">
      <c r="A110" s="107"/>
      <c r="B110" s="106" t="s">
        <v>1174</v>
      </c>
      <c r="C110" s="108" t="s">
        <v>1175</v>
      </c>
      <c r="D110" s="129" t="s">
        <v>1004</v>
      </c>
      <c r="F110" s="129" t="s">
        <v>1004</v>
      </c>
    </row>
    <row r="111" spans="1:8">
      <c r="A111" s="107"/>
      <c r="B111" s="106" t="s">
        <v>1176</v>
      </c>
      <c r="C111" s="108" t="s">
        <v>1177</v>
      </c>
      <c r="D111" s="129" t="s">
        <v>1004</v>
      </c>
      <c r="F111" s="129" t="s">
        <v>1004</v>
      </c>
    </row>
    <row r="112" spans="1:8" ht="26.4">
      <c r="A112" s="107"/>
      <c r="B112" s="106" t="s">
        <v>1178</v>
      </c>
      <c r="C112" s="108" t="s">
        <v>1179</v>
      </c>
      <c r="D112" s="129" t="s">
        <v>1004</v>
      </c>
      <c r="F112" s="129" t="s">
        <v>1004</v>
      </c>
    </row>
    <row r="113" spans="1:7" ht="26.4">
      <c r="A113" s="107"/>
      <c r="B113" s="106" t="s">
        <v>1180</v>
      </c>
      <c r="C113" s="108" t="s">
        <v>1181</v>
      </c>
      <c r="D113" s="129" t="s">
        <v>1004</v>
      </c>
      <c r="F113" s="129" t="s">
        <v>1004</v>
      </c>
    </row>
    <row r="114" spans="1:7">
      <c r="A114" s="107"/>
      <c r="B114" s="106" t="s">
        <v>1182</v>
      </c>
      <c r="C114" s="108" t="s">
        <v>1183</v>
      </c>
      <c r="D114" s="100" t="s">
        <v>1004</v>
      </c>
      <c r="F114" s="100" t="s">
        <v>1004</v>
      </c>
    </row>
    <row r="115" spans="1:7" ht="26.4">
      <c r="A115" s="107"/>
      <c r="B115" s="106" t="s">
        <v>1184</v>
      </c>
      <c r="C115" s="108" t="s">
        <v>1185</v>
      </c>
      <c r="D115" s="100" t="s">
        <v>1004</v>
      </c>
      <c r="F115" s="100" t="s">
        <v>1004</v>
      </c>
    </row>
    <row r="116" spans="1:7" ht="26.4">
      <c r="A116" s="107"/>
      <c r="B116" s="106" t="s">
        <v>1186</v>
      </c>
      <c r="C116" s="108" t="s">
        <v>1187</v>
      </c>
      <c r="D116" s="129" t="s">
        <v>1004</v>
      </c>
      <c r="E116" s="121"/>
      <c r="F116" s="102"/>
    </row>
    <row r="117" spans="1:7">
      <c r="A117" s="107"/>
      <c r="B117" s="106" t="s">
        <v>1188</v>
      </c>
      <c r="C117" s="108" t="s">
        <v>1189</v>
      </c>
      <c r="D117" s="129" t="s">
        <v>1004</v>
      </c>
      <c r="E117" s="121"/>
      <c r="F117" s="102"/>
    </row>
    <row r="118" spans="1:7" ht="26.4">
      <c r="A118" s="107"/>
      <c r="B118" s="106" t="s">
        <v>1190</v>
      </c>
      <c r="C118" s="108" t="s">
        <v>1191</v>
      </c>
      <c r="D118" s="100" t="s">
        <v>1004</v>
      </c>
      <c r="F118" s="100" t="s">
        <v>1004</v>
      </c>
    </row>
    <row r="119" spans="1:7" ht="26.4">
      <c r="A119" s="107"/>
      <c r="B119" s="106" t="s">
        <v>1192</v>
      </c>
      <c r="C119" s="108" t="s">
        <v>1193</v>
      </c>
      <c r="D119" s="100" t="s">
        <v>1004</v>
      </c>
      <c r="F119" s="100" t="s">
        <v>1004</v>
      </c>
    </row>
    <row r="120" spans="1:7">
      <c r="A120" s="107"/>
      <c r="B120" s="106" t="s">
        <v>1194</v>
      </c>
      <c r="C120" s="108" t="s">
        <v>1195</v>
      </c>
      <c r="D120" s="100" t="s">
        <v>1004</v>
      </c>
      <c r="F120" s="100" t="s">
        <v>1004</v>
      </c>
    </row>
    <row r="121" spans="1:7" s="121" customFormat="1">
      <c r="A121" s="126"/>
      <c r="B121" s="127" t="s">
        <v>1196</v>
      </c>
      <c r="C121" s="128" t="s">
        <v>1197</v>
      </c>
      <c r="D121" s="122" t="s">
        <v>1024</v>
      </c>
      <c r="E121" s="121" t="s">
        <v>998</v>
      </c>
      <c r="F121" s="122"/>
      <c r="G121" s="121" t="s">
        <v>1198</v>
      </c>
    </row>
    <row r="122" spans="1:7">
      <c r="A122" s="107"/>
      <c r="B122" s="106" t="s">
        <v>1199</v>
      </c>
      <c r="C122" s="108" t="s">
        <v>1200</v>
      </c>
      <c r="D122" s="119"/>
      <c r="E122" s="120" t="s">
        <v>998</v>
      </c>
      <c r="F122" s="119"/>
    </row>
    <row r="123" spans="1:7">
      <c r="A123" s="107"/>
      <c r="B123" s="106" t="s">
        <v>1201</v>
      </c>
      <c r="C123" s="108" t="s">
        <v>1202</v>
      </c>
      <c r="D123" s="119"/>
      <c r="E123" s="120" t="s">
        <v>998</v>
      </c>
      <c r="F123" s="119"/>
    </row>
    <row r="124" spans="1:7">
      <c r="A124" s="255" t="s">
        <v>1203</v>
      </c>
      <c r="B124" s="255"/>
      <c r="C124" s="255"/>
      <c r="D124" s="255"/>
      <c r="F124" s="98"/>
    </row>
    <row r="125" spans="1:7" ht="26.4">
      <c r="A125" s="107"/>
      <c r="B125" s="106" t="s">
        <v>1204</v>
      </c>
      <c r="C125" s="108" t="s">
        <v>1205</v>
      </c>
      <c r="D125" s="100" t="s">
        <v>1004</v>
      </c>
      <c r="F125" s="100" t="s">
        <v>1004</v>
      </c>
    </row>
    <row r="126" spans="1:7">
      <c r="A126" s="107"/>
      <c r="B126" s="106" t="s">
        <v>1206</v>
      </c>
      <c r="C126" s="108" t="s">
        <v>1207</v>
      </c>
      <c r="D126" s="100" t="s">
        <v>1004</v>
      </c>
      <c r="F126" s="100" t="s">
        <v>1004</v>
      </c>
    </row>
    <row r="127" spans="1:7">
      <c r="A127" s="107"/>
      <c r="B127" s="106" t="s">
        <v>1208</v>
      </c>
      <c r="C127" s="108" t="s">
        <v>1209</v>
      </c>
      <c r="D127" s="100" t="s">
        <v>1004</v>
      </c>
      <c r="F127" s="100" t="s">
        <v>1004</v>
      </c>
    </row>
    <row r="128" spans="1:7">
      <c r="A128" s="107"/>
      <c r="B128" s="106" t="s">
        <v>1210</v>
      </c>
      <c r="C128" s="108" t="s">
        <v>1211</v>
      </c>
      <c r="D128" s="100" t="s">
        <v>1004</v>
      </c>
      <c r="F128" s="100" t="s">
        <v>1004</v>
      </c>
    </row>
    <row r="129" spans="1:7">
      <c r="A129" s="107"/>
      <c r="B129" s="106" t="s">
        <v>1212</v>
      </c>
      <c r="C129" s="108" t="s">
        <v>1213</v>
      </c>
      <c r="D129" s="100" t="s">
        <v>1004</v>
      </c>
      <c r="F129" s="100" t="s">
        <v>1004</v>
      </c>
    </row>
    <row r="130" spans="1:7" s="121" customFormat="1" ht="26.4">
      <c r="A130" s="126"/>
      <c r="B130" s="127" t="s">
        <v>1214</v>
      </c>
      <c r="C130" s="128" t="s">
        <v>1215</v>
      </c>
      <c r="D130" s="122" t="s">
        <v>1024</v>
      </c>
      <c r="E130" s="121" t="s">
        <v>998</v>
      </c>
      <c r="F130" s="122" t="s">
        <v>1024</v>
      </c>
      <c r="G130" s="121" t="s">
        <v>1198</v>
      </c>
    </row>
    <row r="131" spans="1:7">
      <c r="A131" s="107"/>
      <c r="B131" s="106" t="s">
        <v>1216</v>
      </c>
      <c r="C131" s="108" t="s">
        <v>1217</v>
      </c>
      <c r="D131" s="100" t="s">
        <v>1004</v>
      </c>
      <c r="F131" s="100" t="s">
        <v>1004</v>
      </c>
    </row>
    <row r="132" spans="1:7" ht="26.4">
      <c r="A132" s="107"/>
      <c r="B132" s="106" t="s">
        <v>1218</v>
      </c>
      <c r="C132" s="108" t="s">
        <v>1219</v>
      </c>
      <c r="D132" s="100" t="s">
        <v>1004</v>
      </c>
      <c r="F132" s="100" t="s">
        <v>1004</v>
      </c>
    </row>
    <row r="133" spans="1:7">
      <c r="A133" s="107"/>
      <c r="B133" s="106" t="s">
        <v>1220</v>
      </c>
      <c r="C133" s="108" t="s">
        <v>1221</v>
      </c>
      <c r="D133" s="100" t="s">
        <v>1004</v>
      </c>
      <c r="F133" s="100" t="s">
        <v>1004</v>
      </c>
    </row>
    <row r="134" spans="1:7">
      <c r="A134" s="107"/>
      <c r="B134" s="106" t="s">
        <v>1222</v>
      </c>
      <c r="C134" s="108" t="s">
        <v>1223</v>
      </c>
      <c r="D134" s="117" t="s">
        <v>1004</v>
      </c>
      <c r="F134" s="117" t="s">
        <v>1004</v>
      </c>
    </row>
    <row r="135" spans="1:7">
      <c r="A135" s="107"/>
      <c r="B135" s="106" t="s">
        <v>1224</v>
      </c>
      <c r="C135" s="108" t="s">
        <v>1225</v>
      </c>
      <c r="D135" s="100" t="s">
        <v>1004</v>
      </c>
      <c r="F135" s="100" t="s">
        <v>1004</v>
      </c>
    </row>
    <row r="136" spans="1:7" ht="26.4">
      <c r="A136" s="107"/>
      <c r="B136" s="106" t="s">
        <v>1226</v>
      </c>
      <c r="C136" s="108" t="s">
        <v>1227</v>
      </c>
      <c r="D136" s="100" t="s">
        <v>1004</v>
      </c>
      <c r="F136" s="100" t="s">
        <v>1004</v>
      </c>
    </row>
    <row r="137" spans="1:7">
      <c r="A137" s="107"/>
      <c r="B137" s="106" t="s">
        <v>1228</v>
      </c>
      <c r="C137" s="108" t="s">
        <v>1229</v>
      </c>
      <c r="D137" s="100" t="s">
        <v>1004</v>
      </c>
      <c r="F137" s="100" t="s">
        <v>1004</v>
      </c>
    </row>
    <row r="138" spans="1:7" ht="26.4">
      <c r="A138" s="107"/>
      <c r="B138" s="106" t="s">
        <v>1230</v>
      </c>
      <c r="C138" s="108" t="s">
        <v>1231</v>
      </c>
      <c r="D138" s="100" t="s">
        <v>1004</v>
      </c>
      <c r="F138" s="100" t="s">
        <v>1004</v>
      </c>
    </row>
    <row r="139" spans="1:7">
      <c r="A139" s="107"/>
      <c r="B139" s="106" t="s">
        <v>1232</v>
      </c>
      <c r="C139" s="108" t="s">
        <v>1233</v>
      </c>
      <c r="D139" s="125" t="s">
        <v>1004</v>
      </c>
      <c r="F139" s="125" t="s">
        <v>1004</v>
      </c>
    </row>
    <row r="140" spans="1:7" ht="26.4">
      <c r="A140" s="107"/>
      <c r="B140" s="106" t="s">
        <v>1234</v>
      </c>
      <c r="C140" s="108" t="s">
        <v>1235</v>
      </c>
      <c r="D140" s="129" t="s">
        <v>1004</v>
      </c>
      <c r="E140" s="121"/>
      <c r="F140" s="102"/>
    </row>
    <row r="141" spans="1:7">
      <c r="A141" s="107"/>
      <c r="B141" s="106" t="s">
        <v>1236</v>
      </c>
      <c r="C141" s="108" t="s">
        <v>1237</v>
      </c>
      <c r="D141" s="130"/>
      <c r="E141" s="120" t="s">
        <v>998</v>
      </c>
      <c r="F141" s="130"/>
    </row>
    <row r="142" spans="1:7" ht="26.4">
      <c r="A142" s="107"/>
      <c r="B142" s="106" t="s">
        <v>1238</v>
      </c>
      <c r="C142" s="108" t="s">
        <v>1239</v>
      </c>
      <c r="D142" s="100" t="s">
        <v>1004</v>
      </c>
      <c r="F142" s="100" t="s">
        <v>1004</v>
      </c>
      <c r="G142" s="98" t="s">
        <v>1240</v>
      </c>
    </row>
    <row r="143" spans="1:7">
      <c r="A143" s="107"/>
      <c r="B143" s="106" t="s">
        <v>1241</v>
      </c>
      <c r="C143" s="108" t="s">
        <v>1242</v>
      </c>
      <c r="D143" s="100" t="s">
        <v>1004</v>
      </c>
      <c r="F143" s="100" t="s">
        <v>1004</v>
      </c>
    </row>
    <row r="144" spans="1:7">
      <c r="A144" s="107"/>
      <c r="B144" s="106" t="s">
        <v>1243</v>
      </c>
      <c r="C144" s="108" t="s">
        <v>1244</v>
      </c>
      <c r="D144" s="100" t="s">
        <v>1004</v>
      </c>
      <c r="F144" s="100" t="s">
        <v>1004</v>
      </c>
    </row>
    <row r="145" spans="1:7">
      <c r="A145" s="107"/>
      <c r="B145" s="106" t="s">
        <v>1245</v>
      </c>
      <c r="C145" s="108" t="s">
        <v>1246</v>
      </c>
      <c r="D145" s="100" t="s">
        <v>1004</v>
      </c>
      <c r="F145" s="100" t="s">
        <v>1004</v>
      </c>
    </row>
    <row r="146" spans="1:7">
      <c r="A146" s="258" t="s">
        <v>1247</v>
      </c>
      <c r="B146" s="258"/>
      <c r="C146" s="258"/>
      <c r="D146" s="258"/>
      <c r="F146" s="98"/>
    </row>
    <row r="147" spans="1:7">
      <c r="A147" s="107"/>
      <c r="B147" s="106" t="s">
        <v>1248</v>
      </c>
      <c r="C147" s="108" t="s">
        <v>1249</v>
      </c>
      <c r="D147" s="100"/>
      <c r="F147" s="100" t="s">
        <v>972</v>
      </c>
    </row>
    <row r="148" spans="1:7">
      <c r="A148" s="126"/>
      <c r="B148" s="127" t="s">
        <v>1250</v>
      </c>
      <c r="C148" s="128" t="s">
        <v>1251</v>
      </c>
      <c r="D148" s="122" t="s">
        <v>1024</v>
      </c>
      <c r="F148" s="100" t="s">
        <v>972</v>
      </c>
      <c r="G148" s="98" t="s">
        <v>1252</v>
      </c>
    </row>
    <row r="149" spans="1:7">
      <c r="A149" s="107"/>
      <c r="B149" s="106" t="s">
        <v>1253</v>
      </c>
      <c r="C149" s="108" t="s">
        <v>1254</v>
      </c>
      <c r="D149" s="100" t="s">
        <v>972</v>
      </c>
      <c r="F149" s="100" t="s">
        <v>972</v>
      </c>
    </row>
    <row r="150" spans="1:7">
      <c r="A150" s="107"/>
      <c r="B150" s="106" t="s">
        <v>1255</v>
      </c>
      <c r="C150" s="108" t="s">
        <v>1256</v>
      </c>
      <c r="D150" s="100" t="s">
        <v>972</v>
      </c>
      <c r="F150" s="100" t="s">
        <v>972</v>
      </c>
    </row>
    <row r="151" spans="1:7">
      <c r="A151" s="107"/>
      <c r="B151" s="106" t="s">
        <v>1257</v>
      </c>
      <c r="C151" s="108" t="s">
        <v>1258</v>
      </c>
      <c r="D151" s="100" t="s">
        <v>972</v>
      </c>
      <c r="F151" s="100" t="s">
        <v>972</v>
      </c>
    </row>
    <row r="152" spans="1:7">
      <c r="A152" s="107"/>
      <c r="B152" s="106" t="s">
        <v>1259</v>
      </c>
      <c r="C152" s="108" t="s">
        <v>1260</v>
      </c>
      <c r="D152" s="100" t="s">
        <v>972</v>
      </c>
      <c r="F152" s="100" t="s">
        <v>972</v>
      </c>
    </row>
    <row r="153" spans="1:7" ht="26.4">
      <c r="A153" s="115"/>
      <c r="B153" s="106" t="s">
        <v>1261</v>
      </c>
      <c r="C153" s="118" t="s">
        <v>1262</v>
      </c>
      <c r="D153" s="117" t="s">
        <v>972</v>
      </c>
      <c r="F153" s="117" t="s">
        <v>972</v>
      </c>
    </row>
    <row r="154" spans="1:7">
      <c r="A154" s="107"/>
      <c r="B154" s="106" t="s">
        <v>1263</v>
      </c>
      <c r="C154" s="108" t="s">
        <v>1264</v>
      </c>
      <c r="D154" s="100"/>
      <c r="E154" s="121"/>
      <c r="F154" s="122" t="s">
        <v>1024</v>
      </c>
    </row>
    <row r="155" spans="1:7">
      <c r="A155" s="107"/>
      <c r="B155" s="106" t="s">
        <v>1265</v>
      </c>
      <c r="C155" s="108" t="s">
        <v>1266</v>
      </c>
      <c r="D155" s="129" t="s">
        <v>1004</v>
      </c>
      <c r="E155" s="121"/>
      <c r="F155" s="102"/>
    </row>
    <row r="156" spans="1:7" s="121" customFormat="1">
      <c r="A156" s="126"/>
      <c r="B156" s="127" t="s">
        <v>1267</v>
      </c>
      <c r="C156" s="128" t="s">
        <v>1268</v>
      </c>
      <c r="D156" s="124" t="s">
        <v>1024</v>
      </c>
      <c r="E156" s="121" t="s">
        <v>998</v>
      </c>
      <c r="F156" s="124"/>
      <c r="G156" s="121" t="s">
        <v>1103</v>
      </c>
    </row>
    <row r="157" spans="1:7">
      <c r="A157" s="107"/>
      <c r="B157" s="106" t="s">
        <v>1269</v>
      </c>
      <c r="C157" s="108" t="s">
        <v>1270</v>
      </c>
      <c r="D157" s="100" t="s">
        <v>972</v>
      </c>
      <c r="F157" s="100" t="s">
        <v>972</v>
      </c>
    </row>
    <row r="158" spans="1:7">
      <c r="A158" s="107"/>
      <c r="B158" s="106" t="s">
        <v>1271</v>
      </c>
      <c r="C158" s="108" t="s">
        <v>1272</v>
      </c>
      <c r="D158" s="100" t="s">
        <v>972</v>
      </c>
      <c r="F158" s="100" t="s">
        <v>972</v>
      </c>
      <c r="G158" s="98" t="s">
        <v>1273</v>
      </c>
    </row>
    <row r="159" spans="1:7">
      <c r="C159" s="132"/>
    </row>
    <row r="160" spans="1:7">
      <c r="C160" s="134"/>
    </row>
    <row r="161" spans="1:3">
      <c r="A161" s="134"/>
      <c r="B161" s="134"/>
      <c r="C161" s="134"/>
    </row>
  </sheetData>
  <autoFilter ref="A2:G158" xr:uid="{00000000-0009-0000-0000-00000A000000}"/>
  <mergeCells count="13">
    <mergeCell ref="A146:D146"/>
    <mergeCell ref="A57:D57"/>
    <mergeCell ref="A75:D75"/>
    <mergeCell ref="A86:D86"/>
    <mergeCell ref="G96:G99"/>
    <mergeCell ref="H96:H99"/>
    <mergeCell ref="A124:D124"/>
    <mergeCell ref="A1:D1"/>
    <mergeCell ref="A4:A5"/>
    <mergeCell ref="A8:D8"/>
    <mergeCell ref="A13:D13"/>
    <mergeCell ref="A25:D25"/>
    <mergeCell ref="A35:D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61"/>
  <sheetViews>
    <sheetView workbookViewId="0">
      <selection activeCell="F9" sqref="F9"/>
    </sheetView>
  </sheetViews>
  <sheetFormatPr defaultRowHeight="14.4"/>
  <cols>
    <col min="2" max="2" width="32.33203125" bestFit="1" customWidth="1"/>
    <col min="3" max="3" width="20.44140625" customWidth="1"/>
    <col min="4" max="6" width="14.88671875" customWidth="1"/>
  </cols>
  <sheetData>
    <row r="3" spans="2:6" ht="15" thickBot="1"/>
    <row r="4" spans="2:6" ht="15" thickBot="1">
      <c r="B4" s="63"/>
      <c r="C4" t="s">
        <v>1274</v>
      </c>
      <c r="D4" s="64" t="s">
        <v>1275</v>
      </c>
      <c r="E4" t="s">
        <v>1276</v>
      </c>
      <c r="F4" t="s">
        <v>1277</v>
      </c>
    </row>
    <row r="5" spans="2:6" ht="15.6">
      <c r="B5" s="65" t="s">
        <v>1278</v>
      </c>
      <c r="C5" s="66" t="str">
        <f>IF(AND(C25&lt;&gt;"",C26="X"),C25&amp;" T",C25)</f>
        <v>1.5 T</v>
      </c>
      <c r="D5" s="66" t="str">
        <f>IF(AND(D25&lt;&gt;"",D26="X"),D25&amp;" T",D25)</f>
        <v>1.5</v>
      </c>
      <c r="E5" s="66" t="str">
        <f>IF(AND(E25&lt;&gt;"",E26="X"),E25&amp;" T",E25)</f>
        <v>1.5 T</v>
      </c>
      <c r="F5" s="66" t="e">
        <f>IF(AND(F25&lt;&gt;"",F26="X"),F25&amp;" T",F25)</f>
        <v>#REF!</v>
      </c>
    </row>
    <row r="6" spans="2:6" ht="31.2">
      <c r="B6" s="67" t="s">
        <v>1279</v>
      </c>
      <c r="C6" s="68" t="str">
        <f>IF(AND(C21&lt;&gt;"",C22&lt;&gt;""),C21&amp;" / "&amp;C22,C21)&amp;"   "&amp;C30</f>
        <v>147 / 150   6000</v>
      </c>
      <c r="D6" s="68" t="str">
        <f>IF(AND(D21&lt;&gt;"",D22&lt;&gt;""),D21&amp;" / "&amp;D22,D21)&amp;"   "&amp;D30</f>
        <v>110 / 115   6000</v>
      </c>
      <c r="E6" s="68" t="str">
        <f>IF(AND(E21&lt;&gt;"",E22&lt;&gt;""),E21&amp;" / "&amp;E22,E21)&amp;"   "&amp;E30</f>
        <v>147 / 150   5500</v>
      </c>
      <c r="F6" s="68" t="e">
        <f>IF(AND(F21&lt;&gt;"",F22&lt;&gt;""),F21&amp;" / "&amp;F22,F21)&amp;"   "&amp;F30</f>
        <v>#REF!</v>
      </c>
    </row>
    <row r="7" spans="2:6" ht="31.2">
      <c r="B7" s="69" t="s">
        <v>1280</v>
      </c>
      <c r="C7" s="70" t="str">
        <f>IF(AND(C23&lt;&gt;"",C24&lt;&gt;""),C23&amp;" / "&amp;C24,C23)&amp;"   "&amp;C29</f>
        <v>21,4 / 21,4   1500</v>
      </c>
      <c r="D7" s="70" t="str">
        <f>IF(AND(D23&lt;&gt;"",D24&lt;&gt;""),D23&amp;" / "&amp;D24,D23)&amp;"   "&amp;D29</f>
        <v>13,8 / 14,9   2700</v>
      </c>
      <c r="E7" s="70" t="str">
        <f>IF(AND(E23&lt;&gt;"",E24&lt;&gt;""),E23&amp;" / "&amp;E24,E23)&amp;"   "&amp;E29</f>
        <v>21,4 / 21,4   4000</v>
      </c>
      <c r="F7" s="70" t="e">
        <f>IF(AND(F23&lt;&gt;"",F24&lt;&gt;""),F23&amp;" / "&amp;F24,F23)&amp;"   "&amp;F29</f>
        <v>#REF!</v>
      </c>
    </row>
    <row r="8" spans="2:6">
      <c r="B8" t="s">
        <v>1281</v>
      </c>
      <c r="C8" t="str">
        <f>C19&amp;C20</f>
        <v>CVTContínua</v>
      </c>
      <c r="D8" t="str">
        <f>D19&amp;D20</f>
        <v>Automática4</v>
      </c>
      <c r="E8" t="str">
        <f>E19&amp;E20</f>
        <v>Dupla Embreagem6</v>
      </c>
      <c r="F8" t="e">
        <f>F19&amp;F20</f>
        <v>#REF!</v>
      </c>
    </row>
    <row r="9" spans="2:6" ht="15.6">
      <c r="B9" s="67" t="s">
        <v>921</v>
      </c>
      <c r="C9" s="68">
        <f>VLOOKUP($B9,MKSPEC!$A$14:$L$516,4,0)</f>
        <v>4532</v>
      </c>
      <c r="D9" s="68">
        <f>VLOOKUP($B9,MKSPEC!$A$14:$L$516,7,0)</f>
        <v>4200</v>
      </c>
      <c r="E9" s="68">
        <f>VLOOKUP($B9,MKSPEC!$A$14:$L$516,11,0)</f>
        <v>4505</v>
      </c>
      <c r="F9" s="68" t="e">
        <f>VLOOKUP($B9,MKSPEC!$A$14:$L$516,14,0)</f>
        <v>#REF!</v>
      </c>
    </row>
    <row r="10" spans="2:6" ht="15.6">
      <c r="B10" s="69" t="s">
        <v>922</v>
      </c>
      <c r="C10" s="68">
        <f>VLOOKUP($B10,MKSPEC!$A$14:$L$516,4,0)</f>
        <v>1686</v>
      </c>
      <c r="D10" s="68">
        <f>VLOOKUP($B10,MKSPEC!$A$14:$L$516,7,0)</f>
        <v>1760</v>
      </c>
      <c r="E10" s="68">
        <f>VLOOKUP($B10,MKSPEC!$A$14:$L$516,11,0)</f>
        <v>1837</v>
      </c>
      <c r="F10" s="68" t="e">
        <f>VLOOKUP($B10,MKSPEC!$A$14:$L$516,14,0)</f>
        <v>#REF!</v>
      </c>
    </row>
    <row r="11" spans="2:6" ht="15.6">
      <c r="B11" s="67" t="s">
        <v>923</v>
      </c>
      <c r="C11" s="68">
        <f>VLOOKUP($B11,MKSPEC!$A$14:$L$516,4,0)</f>
        <v>1487</v>
      </c>
      <c r="D11" s="68">
        <f>VLOOKUP($B11,MKSPEC!$A$14:$L$516,7,0)</f>
        <v>1570</v>
      </c>
      <c r="E11" s="68">
        <f>VLOOKUP($B11,MKSPEC!$A$14:$L$516,11,0)</f>
        <v>1670</v>
      </c>
      <c r="F11" s="68" t="e">
        <f>VLOOKUP($B11,MKSPEC!$A$14:$L$516,14,0)</f>
        <v>#REF!</v>
      </c>
    </row>
    <row r="12" spans="2:6" ht="15.6">
      <c r="B12" s="69" t="s">
        <v>393</v>
      </c>
      <c r="C12" s="68">
        <f>VLOOKUP($B12,MKSPEC!$A$14:$L$516,4,0)</f>
        <v>2650</v>
      </c>
      <c r="D12" s="68">
        <f>VLOOKUP($B12,MKSPEC!$A$14:$L$516,7,0)</f>
        <v>2555</v>
      </c>
      <c r="E12" s="68">
        <f>VLOOKUP($B12,MKSPEC!$A$14:$L$516,11,0)</f>
        <v>2670</v>
      </c>
      <c r="F12" s="68" t="e">
        <f>VLOOKUP($B12,MKSPEC!$A$14:$L$516,14,0)</f>
        <v>#REF!</v>
      </c>
    </row>
    <row r="13" spans="2:6" ht="15.6">
      <c r="B13" s="177" t="s">
        <v>911</v>
      </c>
      <c r="C13" s="68" t="str">
        <f>VLOOKUP($B13,MKSPEC!$A$14:$L$516,4,0)</f>
        <v>205/50 R17</v>
      </c>
      <c r="D13" s="68" t="str">
        <f>VLOOKUP($B13,MKSPEC!$A$14:$L$516,7,0)</f>
        <v>205/55 R16</v>
      </c>
      <c r="E13" s="68" t="str">
        <f>VLOOKUP($B13,MKSPEC!$A$14:$L$516,11,0)</f>
        <v>225/60 R18</v>
      </c>
      <c r="F13" s="68" t="e">
        <f>VLOOKUP($B13,MKSPEC!$A$14:$L$516,14,0)</f>
        <v>#REF!</v>
      </c>
    </row>
    <row r="14" spans="2:6" ht="31.2">
      <c r="B14" s="69" t="s">
        <v>1282</v>
      </c>
      <c r="C14" s="68">
        <f>VLOOKUP($B14,MKSPEC!$A$14:$L$516,4,0)</f>
        <v>430</v>
      </c>
      <c r="D14" s="68">
        <f>VLOOKUP($B14,MKSPEC!$A$14:$L$516,7,0)</f>
        <v>420</v>
      </c>
      <c r="E14" s="68">
        <f>VLOOKUP($B14,MKSPEC!$A$14:$L$516,11,0)</f>
        <v>414</v>
      </c>
      <c r="F14" s="68" t="e">
        <f>VLOOKUP($B14,MKSPEC!$A$14:$L$516,14,0)</f>
        <v>#REF!</v>
      </c>
    </row>
    <row r="15" spans="2:6" ht="16.2" thickBot="1">
      <c r="B15" s="71" t="s">
        <v>879</v>
      </c>
      <c r="C15" s="68">
        <f>VLOOKUP($B15,MKSPEC!$A$14:$L$516,4,0)</f>
        <v>48</v>
      </c>
      <c r="D15" s="68">
        <f>VLOOKUP($B15,MKSPEC!$A$14:$L$516,7,0)</f>
        <v>50</v>
      </c>
      <c r="E15" s="68">
        <f>VLOOKUP($B15,MKSPEC!$A$14:$L$516,11,0)</f>
        <v>57</v>
      </c>
      <c r="F15" s="68" t="e">
        <f>VLOOKUP($B15,MKSPEC!$A$14:$L$516,14,0)</f>
        <v>#REF!</v>
      </c>
    </row>
    <row r="16" spans="2:6" ht="15.6">
      <c r="B16" s="72"/>
      <c r="C16" s="68" t="e">
        <f>VLOOKUP($B16,MKSPEC!$A$14:$L$516,4,0)</f>
        <v>#N/A</v>
      </c>
      <c r="D16" s="68" t="e">
        <f>VLOOKUP($B16,MKSPEC!$A$14:$L$516,7,0)</f>
        <v>#N/A</v>
      </c>
      <c r="E16" s="68" t="e">
        <f>VLOOKUP($B16,MKSPEC!$A$14:$L$516,11,0)</f>
        <v>#N/A</v>
      </c>
      <c r="F16" s="68" t="e">
        <f>VLOOKUP($B16,MKSPEC!$A$14:$L$516,14,0)</f>
        <v>#N/A</v>
      </c>
    </row>
    <row r="17" spans="2:6" ht="15.6">
      <c r="B17" s="72"/>
      <c r="C17" s="68" t="e">
        <f>VLOOKUP($B17,MKSPEC!$A$14:$L$516,4,0)</f>
        <v>#N/A</v>
      </c>
      <c r="D17" s="68" t="e">
        <f>VLOOKUP($B17,MKSPEC!$A$14:$L$516,7,0)</f>
        <v>#N/A</v>
      </c>
      <c r="E17" s="68" t="e">
        <f>VLOOKUP($B17,MKSPEC!$A$14:$L$516,11,0)</f>
        <v>#N/A</v>
      </c>
      <c r="F17" s="68" t="e">
        <f>VLOOKUP($B17,MKSPEC!$A$14:$L$516,14,0)</f>
        <v>#N/A</v>
      </c>
    </row>
    <row r="18" spans="2:6" ht="15.6">
      <c r="B18" s="72"/>
      <c r="C18" s="68" t="e">
        <f>VLOOKUP($B18,MKSPEC!$A$14:$L$516,4,0)</f>
        <v>#N/A</v>
      </c>
      <c r="D18" s="68" t="e">
        <f>VLOOKUP($B18,MKSPEC!$A$14:$L$516,7,0)</f>
        <v>#N/A</v>
      </c>
      <c r="E18" s="68" t="e">
        <f>VLOOKUP($B18,MKSPEC!$A$14:$L$516,11,0)</f>
        <v>#N/A</v>
      </c>
      <c r="F18" s="68" t="e">
        <f>VLOOKUP($B18,MKSPEC!$A$14:$L$516,14,0)</f>
        <v>#N/A</v>
      </c>
    </row>
    <row r="19" spans="2:6" ht="31.2">
      <c r="B19" s="67" t="s">
        <v>880</v>
      </c>
      <c r="C19" s="68" t="str">
        <f>VLOOKUP($B19,MKSPEC!$A$14:$L$516,4,0)</f>
        <v>CVT</v>
      </c>
      <c r="D19" s="68" t="str">
        <f>VLOOKUP($B19,MKSPEC!$A$14:$L$516,7,0)</f>
        <v>Automática</v>
      </c>
      <c r="E19" s="68" t="str">
        <f>VLOOKUP($B19,MKSPEC!$A$14:$L$516,11,0)</f>
        <v>Dupla Embreagem</v>
      </c>
      <c r="F19" s="68" t="e">
        <f>VLOOKUP($B19,MKSPEC!$A$14:$L$516,14,0)</f>
        <v>#REF!</v>
      </c>
    </row>
    <row r="20" spans="2:6" ht="15.6">
      <c r="B20" s="69" t="s">
        <v>885</v>
      </c>
      <c r="C20" s="68" t="str">
        <f>VLOOKUP($B20,MKSPEC!$A$14:$L$516,4,0)</f>
        <v>Contínua</v>
      </c>
      <c r="D20" s="68">
        <f>VLOOKUP($B20,MKSPEC!$A$14:$L$516,7,0)</f>
        <v>4</v>
      </c>
      <c r="E20" s="68">
        <f>VLOOKUP($B20,MKSPEC!$A$14:$L$516,11,0)</f>
        <v>6</v>
      </c>
      <c r="F20" s="68" t="e">
        <f>VLOOKUP($B20,MKSPEC!$A$14:$L$516,14,0)</f>
        <v>#REF!</v>
      </c>
    </row>
    <row r="21" spans="2:6" ht="15.6">
      <c r="B21" s="176" t="s">
        <v>844</v>
      </c>
      <c r="C21" s="68">
        <f>VLOOKUP($B21,MKSPEC!$A$14:$L$516,4,0)</f>
        <v>147</v>
      </c>
      <c r="D21" s="68">
        <f>VLOOKUP($B21,MKSPEC!$A$14:$L$516,7,0)</f>
        <v>110</v>
      </c>
      <c r="E21" s="68">
        <f>VLOOKUP($B21,MKSPEC!$A$14:$L$516,11,0)</f>
        <v>147</v>
      </c>
      <c r="F21" s="68" t="e">
        <f>VLOOKUP($B21,MKSPEC!$A$14:$L$516,14,0)</f>
        <v>#REF!</v>
      </c>
    </row>
    <row r="22" spans="2:6" ht="15.6">
      <c r="B22" s="176" t="s">
        <v>845</v>
      </c>
      <c r="C22" s="68">
        <f>VLOOKUP($B22,MKSPEC!$A$14:$L$516,4,0)</f>
        <v>150</v>
      </c>
      <c r="D22" s="68">
        <f>VLOOKUP($B22,MKSPEC!$A$14:$L$516,7,0)</f>
        <v>115</v>
      </c>
      <c r="E22" s="68">
        <f>VLOOKUP($B22,MKSPEC!$A$14:$L$516,11,0)</f>
        <v>150</v>
      </c>
      <c r="F22" s="68" t="e">
        <f>VLOOKUP($B22,MKSPEC!$A$14:$L$516,14,0)</f>
        <v>#REF!</v>
      </c>
    </row>
    <row r="23" spans="2:6" ht="15.6">
      <c r="B23" s="176" t="s">
        <v>850</v>
      </c>
      <c r="C23" s="68">
        <f>VLOOKUP($B23,MKSPEC!$A$14:$L$516,4,0)</f>
        <v>21.4</v>
      </c>
      <c r="D23" s="68">
        <f>VLOOKUP($B23,MKSPEC!$A$14:$L$516,7,0)</f>
        <v>13.8</v>
      </c>
      <c r="E23" s="68">
        <f>VLOOKUP($B23,MKSPEC!$A$14:$L$516,11,0)</f>
        <v>21.4</v>
      </c>
      <c r="F23" s="68" t="e">
        <f>VLOOKUP($B23,MKSPEC!$A$14:$L$516,14,0)</f>
        <v>#REF!</v>
      </c>
    </row>
    <row r="24" spans="2:6" ht="15.6">
      <c r="B24" s="176" t="s">
        <v>851</v>
      </c>
      <c r="C24" s="68">
        <f>VLOOKUP($B24,MKSPEC!$A$14:$L$516,4,0)</f>
        <v>21.4</v>
      </c>
      <c r="D24" s="68">
        <f>VLOOKUP($B24,MKSPEC!$A$14:$L$516,7,0)</f>
        <v>14.9</v>
      </c>
      <c r="E24" s="68">
        <f>VLOOKUP($B24,MKSPEC!$A$14:$L$516,11,0)</f>
        <v>21.4</v>
      </c>
      <c r="F24" s="68" t="e">
        <f>VLOOKUP($B24,MKSPEC!$A$14:$L$516,14,0)</f>
        <v>#REF!</v>
      </c>
    </row>
    <row r="25" spans="2:6" ht="15.6">
      <c r="B25" s="73" t="s">
        <v>842</v>
      </c>
      <c r="C25" s="68" t="str">
        <f>VLOOKUP($B25,MKSPEC!$A$14:$L$516,4,0)</f>
        <v>1.5</v>
      </c>
      <c r="D25" s="68" t="str">
        <f>VLOOKUP($B25,MKSPEC!$A$14:$L$516,7,0)</f>
        <v>1.5</v>
      </c>
      <c r="E25" s="68" t="str">
        <f>VLOOKUP($B25,MKSPEC!$A$14:$L$516,11,0)</f>
        <v>1.5</v>
      </c>
      <c r="F25" s="68" t="e">
        <f>VLOOKUP($B25,MKSPEC!$A$14:$L$516,14,0)</f>
        <v>#REF!</v>
      </c>
    </row>
    <row r="26" spans="2:6" ht="15.6">
      <c r="B26" s="177" t="s">
        <v>770</v>
      </c>
      <c r="C26" s="68" t="str">
        <f>VLOOKUP($B26,MKSPEC!$A$14:$L$516,4,0)</f>
        <v>X</v>
      </c>
      <c r="D26" s="68" t="str">
        <f>VLOOKUP($B26,MKSPEC!$A$14:$L$516,7,0)</f>
        <v xml:space="preserve"> </v>
      </c>
      <c r="E26" s="68" t="str">
        <f>VLOOKUP($B26,MKSPEC!$A$14:$L$516,11,0)</f>
        <v>X</v>
      </c>
      <c r="F26" s="68" t="e">
        <f>VLOOKUP($B26,MKSPEC!$A$14:$L$516,14,0)</f>
        <v>#REF!</v>
      </c>
    </row>
    <row r="27" spans="2:6" ht="15.6">
      <c r="B27" s="177" t="s">
        <v>885</v>
      </c>
      <c r="C27" s="68" t="str">
        <f>VLOOKUP($B27,MKSPEC!$A$14:$L$516,4,0)</f>
        <v>Contínua</v>
      </c>
      <c r="D27" s="68">
        <f>VLOOKUP($B27,MKSPEC!$A$14:$L$516,7,0)</f>
        <v>4</v>
      </c>
      <c r="E27" s="68">
        <f>VLOOKUP($B27,MKSPEC!$A$14:$L$516,11,0)</f>
        <v>6</v>
      </c>
      <c r="F27" s="68" t="e">
        <f>VLOOKUP($B27,MKSPEC!$A$14:$L$516,14,0)</f>
        <v>#REF!</v>
      </c>
    </row>
    <row r="28" spans="2:6" ht="15.6">
      <c r="B28" s="73" t="s">
        <v>842</v>
      </c>
      <c r="C28" s="68" t="str">
        <f>VLOOKUP($B28,MKSPEC!$A$14:$L$516,4,0)</f>
        <v>1.5</v>
      </c>
      <c r="D28" s="68" t="str">
        <f>VLOOKUP($B28,MKSPEC!$A$14:$L$516,7,0)</f>
        <v>1.5</v>
      </c>
      <c r="E28" s="68" t="str">
        <f>VLOOKUP($B28,MKSPEC!$A$14:$L$516,11,0)</f>
        <v>1.5</v>
      </c>
      <c r="F28" s="68" t="e">
        <f>VLOOKUP($B28,MKSPEC!$A$14:$L$516,14,0)</f>
        <v>#REF!</v>
      </c>
    </row>
    <row r="29" spans="2:6" ht="15.6">
      <c r="B29" s="177" t="s">
        <v>854</v>
      </c>
      <c r="C29" s="68">
        <f>VLOOKUP($B29,MKSPEC!$A$14:$L$516,4,0)</f>
        <v>1500</v>
      </c>
      <c r="D29" s="68">
        <f>VLOOKUP($B29,MKSPEC!$A$14:$L$516,7,0)</f>
        <v>2700</v>
      </c>
      <c r="E29" s="68">
        <f>VLOOKUP($B29,MKSPEC!$A$14:$L$516,11,0)</f>
        <v>4000</v>
      </c>
      <c r="F29" s="68" t="e">
        <f>VLOOKUP($B29,MKSPEC!$A$14:$L$516,14,0)</f>
        <v>#REF!</v>
      </c>
    </row>
    <row r="30" spans="2:6" ht="15.6">
      <c r="B30" s="176" t="s">
        <v>849</v>
      </c>
      <c r="C30" s="68">
        <f>VLOOKUP($B30,MKSPEC!$A$14:$L$516,4,0)</f>
        <v>6000</v>
      </c>
      <c r="D30" s="68">
        <f>VLOOKUP($B30,MKSPEC!$A$14:$L$516,7,0)</f>
        <v>6000</v>
      </c>
      <c r="E30" s="68">
        <f>VLOOKUP($B30,MKSPEC!$A$14:$L$516,11,0)</f>
        <v>5500</v>
      </c>
      <c r="F30" s="68" t="e">
        <f>VLOOKUP($B30,MKSPEC!$A$14:$L$516,14,0)</f>
        <v>#REF!</v>
      </c>
    </row>
    <row r="31" spans="2:6" ht="15.6">
      <c r="C31" s="68" t="e">
        <f>VLOOKUP($B31,MKSPEC!$A$14:$L$516,4,0)</f>
        <v>#N/A</v>
      </c>
      <c r="D31" s="68" t="e">
        <f>VLOOKUP($B31,MKSPEC!$A$14:$L$516,7,0)</f>
        <v>#N/A</v>
      </c>
      <c r="E31" s="68" t="e">
        <f>VLOOKUP($B31,MKSPEC!$A$14:$L$516,11,0)</f>
        <v>#N/A</v>
      </c>
      <c r="F31" s="68" t="e">
        <f>VLOOKUP($B31,MKSPEC!$A$14:$L$516,14,0)</f>
        <v>#N/A</v>
      </c>
    </row>
    <row r="32" spans="2:6" ht="15.6">
      <c r="B32" s="176" t="s">
        <v>888</v>
      </c>
      <c r="C32" s="68" t="str">
        <f>VLOOKUP($B32,MKSPEC!$A$14:$L$516,4,0)</f>
        <v>N/D</v>
      </c>
      <c r="D32" s="68" t="str">
        <f>VLOOKUP($B32,MKSPEC!$A$14:$L$516,7,0)</f>
        <v>N/D</v>
      </c>
      <c r="E32" s="68">
        <f>VLOOKUP($B32,MKSPEC!$A$14:$L$516,11,0)</f>
        <v>4.2140000000000004</v>
      </c>
      <c r="F32" s="68" t="e">
        <f>VLOOKUP($B32,MKSPEC!$A$14:$L$516,14,0)</f>
        <v>#REF!</v>
      </c>
    </row>
    <row r="33" spans="2:6" ht="15.6">
      <c r="B33" s="177" t="s">
        <v>889</v>
      </c>
      <c r="C33" s="68" t="str">
        <f>VLOOKUP($B33,MKSPEC!$A$14:$L$516,4,0)</f>
        <v>N/D</v>
      </c>
      <c r="D33" s="68" t="str">
        <f>VLOOKUP($B33,MKSPEC!$A$14:$L$516,7,0)</f>
        <v>N/D</v>
      </c>
      <c r="E33" s="68">
        <f>VLOOKUP($B33,MKSPEC!$A$14:$L$516,11,0)</f>
        <v>2.238</v>
      </c>
      <c r="F33" s="68" t="e">
        <f>VLOOKUP($B33,MKSPEC!$A$14:$L$516,14,0)</f>
        <v>#REF!</v>
      </c>
    </row>
    <row r="34" spans="2:6" ht="15.6">
      <c r="B34" s="176" t="s">
        <v>890</v>
      </c>
      <c r="C34" s="68" t="str">
        <f>VLOOKUP($B34,MKSPEC!$A$14:$L$516,4,0)</f>
        <v>N/D</v>
      </c>
      <c r="D34" s="68" t="str">
        <f>VLOOKUP($B34,MKSPEC!$A$14:$L$516,7,0)</f>
        <v>N/D</v>
      </c>
      <c r="E34" s="68">
        <f>VLOOKUP($B34,MKSPEC!$A$14:$L$516,11,0)</f>
        <v>1.302</v>
      </c>
      <c r="F34" s="68" t="e">
        <f>VLOOKUP($B34,MKSPEC!$A$14:$L$516,14,0)</f>
        <v>#REF!</v>
      </c>
    </row>
    <row r="35" spans="2:6" ht="15.6">
      <c r="B35" s="177" t="s">
        <v>891</v>
      </c>
      <c r="C35" s="68" t="str">
        <f>VLOOKUP($B35,MKSPEC!$A$14:$L$516,4,0)</f>
        <v>N/D</v>
      </c>
      <c r="D35" s="68" t="str">
        <f>VLOOKUP($B35,MKSPEC!$A$14:$L$516,7,0)</f>
        <v>N/D</v>
      </c>
      <c r="E35" s="68">
        <f>VLOOKUP($B35,MKSPEC!$A$14:$L$516,11,0)</f>
        <v>1.0209999999999999</v>
      </c>
      <c r="F35" s="68" t="e">
        <f>VLOOKUP($B35,MKSPEC!$A$14:$L$516,14,0)</f>
        <v>#REF!</v>
      </c>
    </row>
    <row r="36" spans="2:6" ht="15.6">
      <c r="B36" s="176" t="s">
        <v>892</v>
      </c>
      <c r="C36" s="68" t="str">
        <f>VLOOKUP($B36,MKSPEC!$A$14:$L$516,4,0)</f>
        <v>N/D</v>
      </c>
      <c r="D36" s="68" t="str">
        <f>VLOOKUP($B36,MKSPEC!$A$14:$L$516,7,0)</f>
        <v>N/D</v>
      </c>
      <c r="E36" s="68">
        <f>VLOOKUP($B36,MKSPEC!$A$14:$L$516,11,0)</f>
        <v>0.90700000000000003</v>
      </c>
      <c r="F36" s="68" t="e">
        <f>VLOOKUP($B36,MKSPEC!$A$14:$L$516,14,0)</f>
        <v>#REF!</v>
      </c>
    </row>
    <row r="37" spans="2:6" ht="15.6">
      <c r="B37" s="177" t="s">
        <v>893</v>
      </c>
      <c r="C37" s="68" t="str">
        <f>VLOOKUP($B37,MKSPEC!$A$14:$L$516,4,0)</f>
        <v>N/D</v>
      </c>
      <c r="D37" s="68" t="str">
        <f>VLOOKUP($B37,MKSPEC!$A$14:$L$516,7,0)</f>
        <v>N/D</v>
      </c>
      <c r="E37" s="68">
        <f>VLOOKUP($B37,MKSPEC!$A$14:$L$516,11,0)</f>
        <v>0.70199999999999996</v>
      </c>
      <c r="F37" s="68" t="e">
        <f>VLOOKUP($B37,MKSPEC!$A$14:$L$516,14,0)</f>
        <v>#REF!</v>
      </c>
    </row>
    <row r="38" spans="2:6" ht="15.6">
      <c r="B38" s="176" t="s">
        <v>894</v>
      </c>
      <c r="C38" s="68" t="str">
        <f>VLOOKUP($B38,MKSPEC!$A$14:$L$516,4,0)</f>
        <v>N/D</v>
      </c>
      <c r="D38" s="68" t="str">
        <f>VLOOKUP($B38,MKSPEC!$A$14:$L$516,7,0)</f>
        <v>N/D</v>
      </c>
      <c r="E38" s="68">
        <f>VLOOKUP($B38,MKSPEC!$A$14:$L$516,11,0)</f>
        <v>3.4870000000000001</v>
      </c>
      <c r="F38" s="68" t="e">
        <f>VLOOKUP($B38,MKSPEC!$A$14:$L$516,14,0)</f>
        <v>#REF!</v>
      </c>
    </row>
    <row r="39" spans="2:6" ht="15.6">
      <c r="F39" s="68"/>
    </row>
    <row r="40" spans="2:6" ht="15.6">
      <c r="F40" s="68"/>
    </row>
    <row r="41" spans="2:6" ht="15.6">
      <c r="F41" s="68"/>
    </row>
    <row r="42" spans="2:6" ht="15.6">
      <c r="F42" s="68"/>
    </row>
    <row r="43" spans="2:6" ht="15.6">
      <c r="F43" s="68"/>
    </row>
    <row r="44" spans="2:6" ht="15.6">
      <c r="F44" s="68"/>
    </row>
    <row r="45" spans="2:6" ht="15.6">
      <c r="F45" s="68"/>
    </row>
    <row r="46" spans="2:6" ht="15.6">
      <c r="F46" s="68"/>
    </row>
    <row r="47" spans="2:6" ht="15.6">
      <c r="F47" s="68"/>
    </row>
    <row r="48" spans="2:6" ht="15.6">
      <c r="F48" s="68"/>
    </row>
    <row r="49" spans="6:6" ht="15.6">
      <c r="F49" s="68"/>
    </row>
    <row r="50" spans="6:6" ht="15.6">
      <c r="F50" s="68"/>
    </row>
    <row r="51" spans="6:6" ht="15.6">
      <c r="F51" s="68"/>
    </row>
    <row r="52" spans="6:6" ht="15.6">
      <c r="F52" s="68"/>
    </row>
    <row r="53" spans="6:6" ht="15.6">
      <c r="F53" s="68"/>
    </row>
    <row r="54" spans="6:6" ht="15.6">
      <c r="F54" s="68"/>
    </row>
    <row r="55" spans="6:6" ht="15.6">
      <c r="F55" s="68"/>
    </row>
    <row r="56" spans="6:6" ht="15.6">
      <c r="F56" s="68"/>
    </row>
    <row r="57" spans="6:6" ht="15.6">
      <c r="F57" s="68"/>
    </row>
    <row r="58" spans="6:6" ht="15.6">
      <c r="F58" s="68"/>
    </row>
    <row r="59" spans="6:6" ht="15.6">
      <c r="F59" s="68"/>
    </row>
    <row r="60" spans="6:6" ht="15.6">
      <c r="F60" s="68"/>
    </row>
    <row r="61" spans="6:6" ht="15.6">
      <c r="F61" s="68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2010-02-19T16:13:50Z</outs:dateTime>
      <outs:isPinned>true</outs:isPinned>
    </outs:relatedDate>
    <outs:relatedDate>
      <outs:type>2</outs:type>
      <outs:displayName>Created</outs:displayName>
      <outs:dateTime>2009-12-02T18:24:04Z</outs:dateTime>
      <outs:isPinned>true</outs:isPinned>
    </outs:relatedDate>
    <outs:relatedDate>
      <outs:type>4</outs:type>
      <outs:displayName>Last Printed</outs:displayName>
      <outs:dateTime>2009-12-20T10:42:29Z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Sergio Kirschbaum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treinamento_gds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73598a-1b3b-4818-9481-ee34a21d17b5" xsi:nil="true"/>
    <lcf76f155ced4ddcb4097134ff3c332f xmlns="746150dc-8b8f-448e-a65e-c5cba0d5fdb8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B4F72512ED3D4F85485AF3D45E197C" ma:contentTypeVersion="16" ma:contentTypeDescription="Crie um novo documento." ma:contentTypeScope="" ma:versionID="4e000e4be5700a7494b026b28a0c1b75">
  <xsd:schema xmlns:xsd="http://www.w3.org/2001/XMLSchema" xmlns:xs="http://www.w3.org/2001/XMLSchema" xmlns:p="http://schemas.microsoft.com/office/2006/metadata/properties" xmlns:ns2="746150dc-8b8f-448e-a65e-c5cba0d5fdb8" xmlns:ns3="c873598a-1b3b-4818-9481-ee34a21d17b5" targetNamespace="http://schemas.microsoft.com/office/2006/metadata/properties" ma:root="true" ma:fieldsID="d3d8a23850484b99e73f1aee62b7e6fb" ns2:_="" ns3:_="">
    <xsd:import namespace="746150dc-8b8f-448e-a65e-c5cba0d5fdb8"/>
    <xsd:import namespace="c873598a-1b3b-4818-9481-ee34a21d1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50dc-8b8f-448e-a65e-c5cba0d5f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423f187-dfdb-4353-ac8f-4231577b46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598a-1b3b-4818-9481-ee34a21d17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44ed0d8-59c9-4fca-8eb0-14b7cf578024}" ma:internalName="TaxCatchAll" ma:showField="CatchAllData" ma:web="c873598a-1b3b-4818-9481-ee34a21d1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6DE28-AE5B-4E14-AE99-D9B5EB0F7630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DFE8D4F-F9A8-452E-B9B1-8D0AFB503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E9E92-A74A-4079-85A8-A147788AE8DB}">
  <ds:schemaRefs>
    <ds:schemaRef ds:uri="http://purl.org/dc/elements/1.1/"/>
    <ds:schemaRef ds:uri="http://www.w3.org/XML/1998/namespace"/>
    <ds:schemaRef ds:uri="746150dc-8b8f-448e-a65e-c5cba0d5fdb8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873598a-1b3b-4818-9481-ee34a21d17b5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D6C5317-A9A9-4FAE-A6A1-623406A6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150dc-8b8f-448e-a65e-c5cba0d5fdb8"/>
    <ds:schemaRef ds:uri="c873598a-1b3b-4818-9481-ee34a21d1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A13T</vt:lpstr>
      <vt:lpstr>M1A</vt:lpstr>
      <vt:lpstr>T17 FL</vt:lpstr>
      <vt:lpstr>T15 MY21</vt:lpstr>
      <vt:lpstr>Tiggo 8 PRO PHEV</vt:lpstr>
      <vt:lpstr>MKSPEC</vt:lpstr>
      <vt:lpstr>T1A FINAL LIST</vt:lpstr>
      <vt:lpstr>Planilha4</vt:lpstr>
      <vt:lpstr>A13T!Area_de_impressao</vt:lpstr>
      <vt:lpstr>M1A!Area_de_impressao</vt:lpstr>
      <vt:lpstr>MKSPEC!Area_de_impressao</vt:lpstr>
      <vt:lpstr>'T15 MY21'!Area_de_impressao</vt:lpstr>
      <vt:lpstr>'T17 FL'!Area_de_impressao</vt:lpstr>
      <vt:lpstr>MKSPEC!Titulos_de_impressao</vt:lpstr>
    </vt:vector>
  </TitlesOfParts>
  <Manager/>
  <Company>CAOA Montadora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Kirschbaum</dc:creator>
  <cp:keywords/>
  <dc:description/>
  <cp:lastModifiedBy>Stephanie Frasson</cp:lastModifiedBy>
  <cp:revision/>
  <cp:lastPrinted>2022-06-06T18:42:09Z</cp:lastPrinted>
  <dcterms:created xsi:type="dcterms:W3CDTF">2009-12-02T18:24:04Z</dcterms:created>
  <dcterms:modified xsi:type="dcterms:W3CDTF">2022-06-14T20:57:35Z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0x010100E1B4F72512ED3D4F85485AF3D45E197C</vt:lpwstr>
  </property>
  <property fmtid="{D5CDD505-2E9C-101B-9397-08002B2CF9AE}" pid="3" name="MediaServiceImageTags">
    <vt:lpwstr/>
  </property>
</Properties>
</file>